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риложение №2" sheetId="8" r:id="rId1"/>
    <sheet name="ОБРАЗЕЦ" sheetId="10" r:id="rId2"/>
  </sheets>
  <calcPr calcId="125725"/>
</workbook>
</file>

<file path=xl/calcChain.xml><?xml version="1.0" encoding="utf-8"?>
<calcChain xmlns="http://schemas.openxmlformats.org/spreadsheetml/2006/main">
  <c r="AP38" i="8"/>
  <c r="AP28"/>
  <c r="AO38"/>
  <c r="AN38"/>
  <c r="AM38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M39"/>
  <c r="L39"/>
  <c r="J39"/>
  <c r="I39"/>
  <c r="AO37"/>
  <c r="AO36"/>
  <c r="AP35"/>
  <c r="AO35"/>
  <c r="AN35"/>
  <c r="AM35"/>
  <c r="AP34"/>
  <c r="AO34"/>
  <c r="AN34"/>
  <c r="AM34"/>
  <c r="AO33"/>
  <c r="AN33"/>
  <c r="AM33"/>
  <c r="AP33"/>
  <c r="AP32"/>
  <c r="AO32"/>
  <c r="AN32"/>
  <c r="AM32"/>
  <c r="AP31"/>
  <c r="AO31"/>
  <c r="AN31"/>
  <c r="AM31"/>
  <c r="Z38"/>
  <c r="Y38"/>
  <c r="X38"/>
  <c r="W38"/>
  <c r="V38"/>
  <c r="U38"/>
  <c r="N38"/>
  <c r="M38"/>
  <c r="L38"/>
  <c r="K38"/>
  <c r="J38"/>
  <c r="I38"/>
  <c r="H38"/>
  <c r="G38"/>
  <c r="F38"/>
  <c r="AP16"/>
  <c r="AO27"/>
  <c r="AN27"/>
  <c r="AM27"/>
  <c r="AO26"/>
  <c r="AN26"/>
  <c r="AM26"/>
  <c r="AO25"/>
  <c r="AN25"/>
  <c r="AM25"/>
  <c r="AO24"/>
  <c r="AN24"/>
  <c r="AM24"/>
  <c r="AO23"/>
  <c r="AN23"/>
  <c r="AM23"/>
  <c r="AO22"/>
  <c r="AN22"/>
  <c r="AM22"/>
  <c r="AO21"/>
  <c r="AN21"/>
  <c r="AM21"/>
  <c r="AO20"/>
  <c r="AN20"/>
  <c r="AM20"/>
  <c r="AO19"/>
  <c r="AN19"/>
  <c r="AM19"/>
  <c r="AO18"/>
  <c r="AO17"/>
  <c r="AM18"/>
  <c r="AN18"/>
  <c r="AN17"/>
  <c r="AM17"/>
  <c r="AP27"/>
  <c r="AP26"/>
  <c r="AP25"/>
  <c r="AP24"/>
  <c r="AP23"/>
  <c r="AP21"/>
  <c r="AP20"/>
  <c r="AP19"/>
  <c r="AP18"/>
  <c r="AP17"/>
  <c r="AP39" s="1"/>
  <c r="AO16"/>
  <c r="AO28" s="1"/>
  <c r="AO39" s="1"/>
  <c r="AN16"/>
  <c r="AN28" s="1"/>
  <c r="AN39" s="1"/>
  <c r="AM16"/>
  <c r="AM28" s="1"/>
  <c r="AM39" s="1"/>
  <c r="AC28"/>
  <c r="AB28"/>
  <c r="AA28"/>
  <c r="Z28"/>
  <c r="Y28"/>
  <c r="X28"/>
  <c r="W28"/>
  <c r="V28"/>
  <c r="U28"/>
  <c r="T28"/>
  <c r="S28"/>
  <c r="R28"/>
  <c r="Q28"/>
  <c r="P28"/>
  <c r="O28"/>
  <c r="N28"/>
  <c r="N39" s="1"/>
  <c r="M28"/>
  <c r="L28"/>
  <c r="K28"/>
  <c r="K39" s="1"/>
  <c r="J28"/>
  <c r="I28"/>
  <c r="H28"/>
  <c r="H39" s="1"/>
  <c r="G28"/>
  <c r="G39" s="1"/>
  <c r="F28"/>
  <c r="F39" s="1"/>
</calcChain>
</file>

<file path=xl/sharedStrings.xml><?xml version="1.0" encoding="utf-8"?>
<sst xmlns="http://schemas.openxmlformats.org/spreadsheetml/2006/main" count="278" uniqueCount="84">
  <si>
    <t>"СОГЛАСОВАНО"</t>
  </si>
  <si>
    <t>"УТВЕРЖДАЮ"</t>
  </si>
  <si>
    <t>подпись</t>
  </si>
  <si>
    <t>расшифровка подписи</t>
  </si>
  <si>
    <t xml:space="preserve"> ПЛАН КОМПЛЕКТОВАНИЯ</t>
  </si>
  <si>
    <t>Образование</t>
  </si>
  <si>
    <t>Штат/совмес.</t>
  </si>
  <si>
    <t xml:space="preserve">Всего групп
</t>
  </si>
  <si>
    <t xml:space="preserve">Всего учащ.
</t>
  </si>
  <si>
    <t xml:space="preserve">Кол-во час/нед
</t>
  </si>
  <si>
    <t>1 г.о.</t>
  </si>
  <si>
    <t>групп</t>
  </si>
  <si>
    <t>учащихся</t>
  </si>
  <si>
    <t>часы</t>
  </si>
  <si>
    <t xml:space="preserve">ИТОГО по отделению: </t>
  </si>
  <si>
    <t>Ответственный за составление</t>
  </si>
  <si>
    <t xml:space="preserve">№
</t>
  </si>
  <si>
    <t xml:space="preserve">Ф.И.О.
</t>
  </si>
  <si>
    <t xml:space="preserve">ВСМ
</t>
  </si>
  <si>
    <t xml:space="preserve">Сумма % по нормативу
</t>
  </si>
  <si>
    <t>%</t>
  </si>
  <si>
    <t>Количество тренерских ставок по штатному расписанию  _________</t>
  </si>
  <si>
    <t xml:space="preserve">                  Приложение №2</t>
  </si>
  <si>
    <t xml:space="preserve">СО
</t>
  </si>
  <si>
    <t>НП</t>
  </si>
  <si>
    <t>Т (СС)</t>
  </si>
  <si>
    <t>3 г.о.</t>
  </si>
  <si>
    <t>2 г.о.</t>
  </si>
  <si>
    <t>4 г.о.</t>
  </si>
  <si>
    <t>5 г.о.</t>
  </si>
  <si>
    <t>ССМ</t>
  </si>
  <si>
    <t>на 2014 - 2015  учебный год</t>
  </si>
  <si>
    <t>__________________   /_______________________________  /</t>
  </si>
  <si>
    <t>____________________ /М.Т.Рахматуллина/</t>
  </si>
  <si>
    <t>Директор организации</t>
  </si>
  <si>
    <t>________________   /_________________________ /</t>
  </si>
  <si>
    <t xml:space="preserve">                                           ОТДЕЛЕНИЕ ДЗЮДО</t>
  </si>
  <si>
    <t xml:space="preserve">                                           ОТДЕЛЕНИЕ ФИГУРНОГО КАТАНИЯ</t>
  </si>
  <si>
    <t xml:space="preserve">                                           ОТДЕЛЕНИЕ ХОККЕЯ С ШАЙБОЙ</t>
  </si>
  <si>
    <t>В</t>
  </si>
  <si>
    <t>Ш</t>
  </si>
  <si>
    <t>3/0</t>
  </si>
  <si>
    <t>Н/В</t>
  </si>
  <si>
    <t>Ср</t>
  </si>
  <si>
    <t>С</t>
  </si>
  <si>
    <t>7/1</t>
  </si>
  <si>
    <t>2/1</t>
  </si>
  <si>
    <t>ВСЕГО по организации</t>
  </si>
  <si>
    <t>12/2</t>
  </si>
  <si>
    <t>23,15</t>
  </si>
  <si>
    <t xml:space="preserve">ИТОГО по отделению </t>
  </si>
  <si>
    <t xml:space="preserve">(полное наименование РСДЮСШОР, СДЮШОР, ДЮСШ) </t>
  </si>
  <si>
    <t>Директор РЦФКиЮС МДМиС РТ</t>
  </si>
  <si>
    <t>Учредитель (Должность, Ф.И.О.)</t>
  </si>
  <si>
    <t>Шарапов Роберт Альбертович</t>
  </si>
  <si>
    <t>Соколов Евгений Иванович</t>
  </si>
  <si>
    <t xml:space="preserve">Улепнов Эдуард Анатольевич </t>
  </si>
  <si>
    <t>Молчанюк Евгений Вячеславович</t>
  </si>
  <si>
    <t>Девятовский Александр Николаевич</t>
  </si>
  <si>
    <t>Миннеханов Ильдар Анасович</t>
  </si>
  <si>
    <t>Бубукин Владимир Иванович</t>
  </si>
  <si>
    <t>Овчинников Вячеслав Федорович</t>
  </si>
  <si>
    <t>Бикмухамедов Шаукат Газизович</t>
  </si>
  <si>
    <t>Сергейчев Виктор Николаевич</t>
  </si>
  <si>
    <t xml:space="preserve">Самигуллин Рафаэль Раилович </t>
  </si>
  <si>
    <t>Газимов Ильназ Рашитович</t>
  </si>
  <si>
    <t xml:space="preserve">                                           ОТДЕЛЕНИЕ ФИГУРНОГО КАТАНИЯ НА КОНЬКАХ</t>
  </si>
  <si>
    <t>Ахметзянова Наталья Николаевна</t>
  </si>
  <si>
    <t>Махранова Марина Александровна</t>
  </si>
  <si>
    <t>Шашлакова Наталья Владимировна</t>
  </si>
  <si>
    <t>Масликов Анатолий Алексеевич</t>
  </si>
  <si>
    <t>Варенова Татьяна Михайловна (постановка программы на льду)</t>
  </si>
  <si>
    <t>Новикова Юлия Викторовна (хореография)</t>
  </si>
  <si>
    <t>11/1</t>
  </si>
  <si>
    <t>5/1</t>
  </si>
  <si>
    <t>16/2</t>
  </si>
  <si>
    <t>_____________________/Н.Ш. Безрукова/</t>
  </si>
  <si>
    <t>Начальник УФиС Исполнительного комитета</t>
  </si>
  <si>
    <t>Муниципального бюджетного образовательного учреждения дополнительного образования детей "Детско-юношеской спортивной школы "Челны"</t>
  </si>
  <si>
    <t xml:space="preserve">Варенова Татьяна Михайловна             </t>
  </si>
  <si>
    <t>(постановка программы на льду)</t>
  </si>
  <si>
    <t>________________   /Р.Т. Файзрахманов/</t>
  </si>
  <si>
    <t>________________   /А.В. Шевяхов/</t>
  </si>
  <si>
    <r>
      <t xml:space="preserve">Количество тренерских ставок по штатному расписанию  </t>
    </r>
    <r>
      <rPr>
        <b/>
        <u/>
        <sz val="14"/>
        <rFont val="Times New Roman"/>
        <family val="1"/>
        <charset val="204"/>
      </rPr>
      <t>32</t>
    </r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</si>
</sst>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"/>
  </numFmts>
  <fonts count="49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 Cyr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Arial Cyr"/>
      <family val="2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4"/>
      <name val="Times New Roman"/>
      <family val="1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C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Arial Cyr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4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5" fillId="2" borderId="42" xfId="0" applyFont="1" applyFill="1" applyBorder="1" applyAlignment="1">
      <alignment horizontal="center" textRotation="90"/>
    </xf>
    <xf numFmtId="0" fontId="5" fillId="2" borderId="11" xfId="0" applyFont="1" applyFill="1" applyBorder="1" applyAlignment="1">
      <alignment horizontal="center" textRotation="90"/>
    </xf>
    <xf numFmtId="0" fontId="5" fillId="2" borderId="43" xfId="0" applyFont="1" applyFill="1" applyBorder="1" applyAlignment="1">
      <alignment horizontal="center" textRotation="90"/>
    </xf>
    <xf numFmtId="0" fontId="5" fillId="3" borderId="42" xfId="0" applyFont="1" applyFill="1" applyBorder="1" applyAlignment="1">
      <alignment horizontal="center" textRotation="90"/>
    </xf>
    <xf numFmtId="0" fontId="5" fillId="3" borderId="11" xfId="0" applyFont="1" applyFill="1" applyBorder="1" applyAlignment="1">
      <alignment horizontal="center" textRotation="90"/>
    </xf>
    <xf numFmtId="0" fontId="5" fillId="3" borderId="44" xfId="0" applyFont="1" applyFill="1" applyBorder="1" applyAlignment="1">
      <alignment horizontal="center" textRotation="90"/>
    </xf>
    <xf numFmtId="0" fontId="5" fillId="3" borderId="50" xfId="0" applyFont="1" applyFill="1" applyBorder="1" applyAlignment="1">
      <alignment horizontal="center" textRotation="90"/>
    </xf>
    <xf numFmtId="0" fontId="5" fillId="3" borderId="34" xfId="0" applyFont="1" applyFill="1" applyBorder="1" applyAlignment="1">
      <alignment horizontal="center" textRotation="90"/>
    </xf>
    <xf numFmtId="0" fontId="5" fillId="4" borderId="2" xfId="0" applyFont="1" applyFill="1" applyBorder="1" applyAlignment="1">
      <alignment horizontal="center" textRotation="90"/>
    </xf>
    <xf numFmtId="0" fontId="5" fillId="4" borderId="51" xfId="0" applyFont="1" applyFill="1" applyBorder="1" applyAlignment="1">
      <alignment horizontal="center" textRotation="90"/>
    </xf>
    <xf numFmtId="0" fontId="5" fillId="4" borderId="52" xfId="0" applyFont="1" applyFill="1" applyBorder="1" applyAlignment="1">
      <alignment horizontal="center" textRotation="90"/>
    </xf>
    <xf numFmtId="0" fontId="5" fillId="4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12" xfId="0" applyFont="1" applyFill="1" applyBorder="1" applyAlignment="1">
      <alignment horizontal="center" textRotation="90"/>
    </xf>
    <xf numFmtId="0" fontId="5" fillId="5" borderId="10" xfId="0" applyFont="1" applyFill="1" applyBorder="1" applyAlignment="1">
      <alignment horizontal="center" textRotation="90"/>
    </xf>
    <xf numFmtId="0" fontId="5" fillId="5" borderId="11" xfId="0" applyFont="1" applyFill="1" applyBorder="1" applyAlignment="1">
      <alignment horizontal="center" textRotation="90"/>
    </xf>
    <xf numFmtId="0" fontId="5" fillId="5" borderId="52" xfId="0" applyFont="1" applyFill="1" applyBorder="1" applyAlignment="1">
      <alignment horizontal="center" textRotation="90"/>
    </xf>
    <xf numFmtId="0" fontId="5" fillId="5" borderId="12" xfId="0" applyFont="1" applyFill="1" applyBorder="1" applyAlignment="1">
      <alignment horizontal="center" textRotation="90"/>
    </xf>
    <xf numFmtId="0" fontId="7" fillId="0" borderId="0" xfId="0" applyFont="1" applyBorder="1" applyAlignment="1">
      <alignment horizontal="center" textRotation="90"/>
    </xf>
    <xf numFmtId="0" fontId="8" fillId="0" borderId="38" xfId="0" applyFont="1" applyBorder="1"/>
    <xf numFmtId="0" fontId="8" fillId="0" borderId="38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38" xfId="0" applyNumberFormat="1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5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37" xfId="0" applyFont="1" applyBorder="1"/>
    <xf numFmtId="0" fontId="8" fillId="0" borderId="8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59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9" xfId="0" applyFont="1" applyBorder="1"/>
    <xf numFmtId="0" fontId="8" fillId="0" borderId="3" xfId="0" applyFont="1" applyBorder="1"/>
    <xf numFmtId="0" fontId="8" fillId="0" borderId="26" xfId="0" applyFont="1" applyBorder="1"/>
    <xf numFmtId="0" fontId="8" fillId="0" borderId="13" xfId="0" applyFont="1" applyBorder="1" applyAlignment="1">
      <alignment horizontal="center"/>
    </xf>
    <xf numFmtId="0" fontId="2" fillId="0" borderId="46" xfId="0" applyFont="1" applyBorder="1"/>
    <xf numFmtId="0" fontId="2" fillId="0" borderId="3" xfId="0" applyFont="1" applyBorder="1"/>
    <xf numFmtId="0" fontId="2" fillId="0" borderId="23" xfId="0" applyFont="1" applyBorder="1"/>
    <xf numFmtId="0" fontId="8" fillId="0" borderId="14" xfId="0" applyNumberFormat="1" applyFont="1" applyBorder="1" applyAlignment="1">
      <alignment horizontal="center"/>
    </xf>
    <xf numFmtId="0" fontId="8" fillId="0" borderId="60" xfId="0" applyFont="1" applyBorder="1"/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2" xfId="0" applyFont="1" applyBorder="1"/>
    <xf numFmtId="0" fontId="8" fillId="0" borderId="62" xfId="0" applyFont="1" applyBorder="1" applyAlignment="1">
      <alignment horizontal="center"/>
    </xf>
    <xf numFmtId="0" fontId="8" fillId="0" borderId="49" xfId="0" applyFont="1" applyBorder="1"/>
    <xf numFmtId="0" fontId="8" fillId="0" borderId="4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43" xfId="0" applyFont="1" applyBorder="1"/>
    <xf numFmtId="0" fontId="5" fillId="0" borderId="35" xfId="0" applyFont="1" applyBorder="1"/>
    <xf numFmtId="16" fontId="5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35" xfId="0" applyFont="1" applyBorder="1" applyAlignment="1"/>
    <xf numFmtId="0" fontId="12" fillId="0" borderId="0" xfId="0" applyFo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/>
    <xf numFmtId="0" fontId="9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textRotation="90"/>
    </xf>
    <xf numFmtId="0" fontId="21" fillId="0" borderId="0" xfId="0" applyFont="1" applyBorder="1" applyAlignment="1">
      <alignment horizontal="center" textRotation="90"/>
    </xf>
    <xf numFmtId="0" fontId="0" fillId="0" borderId="0" xfId="0" applyNumberFormat="1" applyBorder="1" applyAlignment="1">
      <alignment horizontal="center"/>
    </xf>
    <xf numFmtId="0" fontId="21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/>
    <xf numFmtId="0" fontId="5" fillId="6" borderId="10" xfId="0" applyFont="1" applyFill="1" applyBorder="1" applyAlignment="1">
      <alignment horizontal="center" textRotation="90"/>
    </xf>
    <xf numFmtId="0" fontId="5" fillId="6" borderId="11" xfId="0" applyFont="1" applyFill="1" applyBorder="1" applyAlignment="1">
      <alignment horizontal="center" textRotation="90"/>
    </xf>
    <xf numFmtId="0" fontId="5" fillId="6" borderId="12" xfId="0" applyFont="1" applyFill="1" applyBorder="1" applyAlignment="1">
      <alignment horizontal="center" textRotation="90"/>
    </xf>
    <xf numFmtId="0" fontId="25" fillId="0" borderId="0" xfId="0" applyFont="1"/>
    <xf numFmtId="2" fontId="8" fillId="0" borderId="22" xfId="0" applyNumberFormat="1" applyFont="1" applyBorder="1" applyAlignment="1">
      <alignment horizontal="center"/>
    </xf>
    <xf numFmtId="0" fontId="6" fillId="0" borderId="42" xfId="0" applyFont="1" applyBorder="1" applyAlignment="1"/>
    <xf numFmtId="0" fontId="6" fillId="0" borderId="43" xfId="0" applyFont="1" applyBorder="1" applyAlignment="1"/>
    <xf numFmtId="0" fontId="6" fillId="0" borderId="2" xfId="0" applyFont="1" applyBorder="1" applyAlignment="1"/>
    <xf numFmtId="0" fontId="5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20" fillId="0" borderId="0" xfId="0" applyFont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textRotation="90"/>
    </xf>
    <xf numFmtId="0" fontId="0" fillId="0" borderId="0" xfId="0" applyBorder="1" applyAlignment="1"/>
    <xf numFmtId="0" fontId="22" fillId="0" borderId="0" xfId="0" applyFont="1" applyBorder="1" applyAlignment="1"/>
    <xf numFmtId="0" fontId="0" fillId="0" borderId="0" xfId="0" applyFill="1" applyBorder="1" applyAlignment="1"/>
    <xf numFmtId="0" fontId="23" fillId="0" borderId="0" xfId="0" applyFont="1" applyBorder="1" applyAlignment="1"/>
    <xf numFmtId="0" fontId="24" fillId="0" borderId="0" xfId="0" applyFont="1" applyBorder="1" applyAlignmen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textRotation="90"/>
    </xf>
    <xf numFmtId="0" fontId="5" fillId="3" borderId="33" xfId="0" applyFont="1" applyFill="1" applyBorder="1" applyAlignment="1">
      <alignment horizontal="center" textRotation="90"/>
    </xf>
    <xf numFmtId="0" fontId="2" fillId="0" borderId="54" xfId="0" applyFont="1" applyBorder="1"/>
    <xf numFmtId="0" fontId="5" fillId="0" borderId="64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28" fillId="0" borderId="0" xfId="0" applyFont="1"/>
    <xf numFmtId="0" fontId="11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0" borderId="72" xfId="0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6" borderId="44" xfId="0" applyNumberFormat="1" applyFont="1" applyFill="1" applyBorder="1" applyAlignment="1">
      <alignment horizontal="center"/>
    </xf>
    <xf numFmtId="2" fontId="29" fillId="7" borderId="44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5" fillId="6" borderId="44" xfId="0" applyNumberFormat="1" applyFont="1" applyFill="1" applyBorder="1" applyAlignment="1">
      <alignment horizontal="center"/>
    </xf>
    <xf numFmtId="0" fontId="35" fillId="0" borderId="0" xfId="0" applyFont="1"/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0" fontId="35" fillId="0" borderId="0" xfId="0" applyFont="1" applyAlignment="1"/>
    <xf numFmtId="0" fontId="37" fillId="0" borderId="38" xfId="0" applyFont="1" applyBorder="1" applyAlignment="1">
      <alignment horizontal="center" vertical="top"/>
    </xf>
    <xf numFmtId="0" fontId="38" fillId="0" borderId="38" xfId="0" applyFont="1" applyFill="1" applyBorder="1" applyAlignment="1">
      <alignment vertical="top" wrapText="1"/>
    </xf>
    <xf numFmtId="0" fontId="38" fillId="0" borderId="6" xfId="0" applyFont="1" applyFill="1" applyBorder="1" applyAlignment="1">
      <alignment vertical="top" wrapText="1"/>
    </xf>
    <xf numFmtId="0" fontId="37" fillId="0" borderId="37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 wrapText="1"/>
    </xf>
    <xf numFmtId="0" fontId="37" fillId="0" borderId="56" xfId="0" applyFont="1" applyBorder="1" applyAlignment="1">
      <alignment horizontal="center" vertical="top"/>
    </xf>
    <xf numFmtId="0" fontId="38" fillId="0" borderId="56" xfId="0" applyFont="1" applyFill="1" applyBorder="1" applyAlignment="1">
      <alignment vertical="top" wrapText="1"/>
    </xf>
    <xf numFmtId="0" fontId="37" fillId="0" borderId="26" xfId="0" applyFont="1" applyFill="1" applyBorder="1" applyAlignment="1">
      <alignment horizontal="center" vertical="top" wrapText="1"/>
    </xf>
    <xf numFmtId="0" fontId="37" fillId="0" borderId="56" xfId="0" applyFont="1" applyFill="1" applyBorder="1" applyAlignment="1">
      <alignment horizontal="center" vertical="top" wrapText="1"/>
    </xf>
    <xf numFmtId="0" fontId="37" fillId="0" borderId="49" xfId="0" applyFont="1" applyBorder="1" applyAlignment="1">
      <alignment horizontal="center" vertical="top"/>
    </xf>
    <xf numFmtId="0" fontId="38" fillId="0" borderId="39" xfId="0" applyFont="1" applyFill="1" applyBorder="1" applyAlignment="1">
      <alignment vertical="top" wrapText="1"/>
    </xf>
    <xf numFmtId="0" fontId="37" fillId="0" borderId="33" xfId="0" applyFont="1" applyFill="1" applyBorder="1" applyAlignment="1">
      <alignment horizontal="center" vertical="top" wrapText="1"/>
    </xf>
    <xf numFmtId="0" fontId="37" fillId="0" borderId="39" xfId="0" applyFont="1" applyFill="1" applyBorder="1" applyAlignment="1">
      <alignment horizontal="center" vertical="top" wrapText="1"/>
    </xf>
    <xf numFmtId="0" fontId="33" fillId="0" borderId="42" xfId="0" applyFont="1" applyBorder="1" applyAlignment="1"/>
    <xf numFmtId="0" fontId="33" fillId="0" borderId="43" xfId="0" applyFont="1" applyBorder="1" applyAlignment="1"/>
    <xf numFmtId="0" fontId="33" fillId="0" borderId="49" xfId="0" applyFont="1" applyBorder="1" applyAlignment="1"/>
    <xf numFmtId="49" fontId="33" fillId="0" borderId="47" xfId="0" applyNumberFormat="1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165" fontId="33" fillId="6" borderId="44" xfId="0" applyNumberFormat="1" applyFont="1" applyFill="1" applyBorder="1" applyAlignment="1">
      <alignment horizontal="center"/>
    </xf>
    <xf numFmtId="165" fontId="35" fillId="0" borderId="0" xfId="0" applyNumberFormat="1" applyFont="1"/>
    <xf numFmtId="0" fontId="35" fillId="0" borderId="0" xfId="0" applyFont="1" applyBorder="1"/>
    <xf numFmtId="0" fontId="37" fillId="0" borderId="3" xfId="0" applyFont="1" applyBorder="1" applyAlignment="1">
      <alignment horizontal="left" vertical="top" wrapText="1"/>
    </xf>
    <xf numFmtId="0" fontId="37" fillId="0" borderId="5" xfId="0" applyFont="1" applyBorder="1" applyAlignment="1">
      <alignment horizontal="left" vertical="top" wrapText="1"/>
    </xf>
    <xf numFmtId="0" fontId="37" fillId="0" borderId="38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left" vertical="top"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3" xfId="0" applyFont="1" applyFill="1" applyBorder="1" applyAlignment="1">
      <alignment horizontal="left" vertical="top" wrapText="1"/>
    </xf>
    <xf numFmtId="0" fontId="37" fillId="0" borderId="5" xfId="0" applyFont="1" applyFill="1" applyBorder="1" applyAlignment="1">
      <alignment horizontal="left" vertical="top" wrapText="1"/>
    </xf>
    <xf numFmtId="0" fontId="37" fillId="8" borderId="3" xfId="0" applyFont="1" applyFill="1" applyBorder="1" applyAlignment="1">
      <alignment horizontal="left" vertical="top" wrapText="1"/>
    </xf>
    <xf numFmtId="0" fontId="37" fillId="8" borderId="5" xfId="0" applyFont="1" applyFill="1" applyBorder="1" applyAlignment="1">
      <alignment horizontal="left" vertical="top" wrapText="1"/>
    </xf>
    <xf numFmtId="0" fontId="33" fillId="0" borderId="2" xfId="0" applyFont="1" applyBorder="1" applyAlignment="1"/>
    <xf numFmtId="49" fontId="33" fillId="0" borderId="42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64" xfId="0" applyFont="1" applyBorder="1" applyAlignment="1">
      <alignment horizontal="center"/>
    </xf>
    <xf numFmtId="0" fontId="37" fillId="0" borderId="42" xfId="0" applyFont="1" applyBorder="1"/>
    <xf numFmtId="0" fontId="33" fillId="0" borderId="43" xfId="0" applyFont="1" applyBorder="1"/>
    <xf numFmtId="0" fontId="33" fillId="0" borderId="42" xfId="0" applyFont="1" applyBorder="1"/>
    <xf numFmtId="49" fontId="33" fillId="0" borderId="2" xfId="0" applyNumberFormat="1" applyFont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0" fontId="33" fillId="4" borderId="2" xfId="0" applyFont="1" applyFill="1" applyBorder="1" applyAlignment="1">
      <alignment horizontal="center"/>
    </xf>
    <xf numFmtId="0" fontId="33" fillId="5" borderId="2" xfId="0" applyFont="1" applyFill="1" applyBorder="1" applyAlignment="1">
      <alignment horizontal="center"/>
    </xf>
    <xf numFmtId="0" fontId="33" fillId="6" borderId="2" xfId="0" applyFont="1" applyFill="1" applyBorder="1" applyAlignment="1">
      <alignment horizontal="center"/>
    </xf>
    <xf numFmtId="165" fontId="39" fillId="7" borderId="44" xfId="0" applyNumberFormat="1" applyFont="1" applyFill="1" applyBorder="1" applyAlignment="1">
      <alignment horizontal="center"/>
    </xf>
    <xf numFmtId="0" fontId="32" fillId="0" borderId="0" xfId="0" applyFont="1"/>
    <xf numFmtId="0" fontId="19" fillId="0" borderId="0" xfId="0" applyFont="1" applyBorder="1" applyAlignment="1">
      <alignment horizontal="center" textRotation="90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37" fillId="0" borderId="0" xfId="0" applyFont="1" applyAlignment="1"/>
    <xf numFmtId="0" fontId="37" fillId="0" borderId="0" xfId="0" applyFont="1" applyAlignment="1">
      <alignment horizontal="center"/>
    </xf>
    <xf numFmtId="0" fontId="1" fillId="2" borderId="42" xfId="0" applyFont="1" applyFill="1" applyBorder="1" applyAlignment="1">
      <alignment textRotation="90"/>
    </xf>
    <xf numFmtId="0" fontId="1" fillId="2" borderId="11" xfId="0" applyFont="1" applyFill="1" applyBorder="1" applyAlignment="1">
      <alignment textRotation="90"/>
    </xf>
    <xf numFmtId="0" fontId="1" fillId="2" borderId="43" xfId="0" applyFont="1" applyFill="1" applyBorder="1" applyAlignment="1">
      <alignment textRotation="90"/>
    </xf>
    <xf numFmtId="0" fontId="1" fillId="3" borderId="42" xfId="0" applyFont="1" applyFill="1" applyBorder="1" applyAlignment="1">
      <alignment textRotation="90"/>
    </xf>
    <xf numFmtId="0" fontId="1" fillId="3" borderId="11" xfId="0" applyFont="1" applyFill="1" applyBorder="1" applyAlignment="1">
      <alignment textRotation="90"/>
    </xf>
    <xf numFmtId="0" fontId="1" fillId="3" borderId="44" xfId="0" applyFont="1" applyFill="1" applyBorder="1" applyAlignment="1">
      <alignment textRotation="90"/>
    </xf>
    <xf numFmtId="0" fontId="1" fillId="3" borderId="50" xfId="0" applyFont="1" applyFill="1" applyBorder="1" applyAlignment="1">
      <alignment textRotation="90"/>
    </xf>
    <xf numFmtId="0" fontId="1" fillId="3" borderId="34" xfId="0" applyFont="1" applyFill="1" applyBorder="1" applyAlignment="1">
      <alignment textRotation="90"/>
    </xf>
    <xf numFmtId="0" fontId="1" fillId="3" borderId="33" xfId="0" applyFont="1" applyFill="1" applyBorder="1" applyAlignment="1">
      <alignment textRotation="90"/>
    </xf>
    <xf numFmtId="0" fontId="1" fillId="4" borderId="2" xfId="0" applyFont="1" applyFill="1" applyBorder="1" applyAlignment="1">
      <alignment textRotation="90"/>
    </xf>
    <xf numFmtId="0" fontId="1" fillId="4" borderId="51" xfId="0" applyFont="1" applyFill="1" applyBorder="1" applyAlignment="1">
      <alignment textRotation="90"/>
    </xf>
    <xf numFmtId="0" fontId="1" fillId="4" borderId="52" xfId="0" applyFont="1" applyFill="1" applyBorder="1" applyAlignment="1">
      <alignment textRotation="90"/>
    </xf>
    <xf numFmtId="0" fontId="1" fillId="4" borderId="10" xfId="0" applyFont="1" applyFill="1" applyBorder="1" applyAlignment="1">
      <alignment textRotation="90"/>
    </xf>
    <xf numFmtId="0" fontId="1" fillId="4" borderId="11" xfId="0" applyFont="1" applyFill="1" applyBorder="1" applyAlignment="1">
      <alignment textRotation="90"/>
    </xf>
    <xf numFmtId="0" fontId="1" fillId="4" borderId="12" xfId="0" applyFont="1" applyFill="1" applyBorder="1" applyAlignment="1">
      <alignment textRotation="90"/>
    </xf>
    <xf numFmtId="0" fontId="1" fillId="5" borderId="10" xfId="0" applyFont="1" applyFill="1" applyBorder="1" applyAlignment="1">
      <alignment textRotation="90"/>
    </xf>
    <xf numFmtId="0" fontId="1" fillId="5" borderId="11" xfId="0" applyFont="1" applyFill="1" applyBorder="1" applyAlignment="1">
      <alignment textRotation="90"/>
    </xf>
    <xf numFmtId="0" fontId="1" fillId="5" borderId="52" xfId="0" applyFont="1" applyFill="1" applyBorder="1" applyAlignment="1">
      <alignment textRotation="90"/>
    </xf>
    <xf numFmtId="0" fontId="1" fillId="5" borderId="12" xfId="0" applyFont="1" applyFill="1" applyBorder="1" applyAlignment="1">
      <alignment textRotation="90"/>
    </xf>
    <xf numFmtId="0" fontId="1" fillId="6" borderId="10" xfId="0" applyFont="1" applyFill="1" applyBorder="1" applyAlignment="1">
      <alignment textRotation="90"/>
    </xf>
    <xf numFmtId="0" fontId="1" fillId="6" borderId="11" xfId="0" applyFont="1" applyFill="1" applyBorder="1" applyAlignment="1">
      <alignment textRotation="90"/>
    </xf>
    <xf numFmtId="0" fontId="1" fillId="6" borderId="12" xfId="0" applyFont="1" applyFill="1" applyBorder="1" applyAlignment="1">
      <alignment textRotation="90"/>
    </xf>
    <xf numFmtId="0" fontId="27" fillId="0" borderId="35" xfId="0" applyFont="1" applyBorder="1"/>
    <xf numFmtId="16" fontId="27" fillId="0" borderId="35" xfId="0" applyNumberFormat="1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37" fillId="0" borderId="17" xfId="0" applyFont="1" applyBorder="1" applyAlignment="1">
      <alignment horizontal="center" vertical="top"/>
    </xf>
    <xf numFmtId="0" fontId="37" fillId="0" borderId="18" xfId="0" applyFont="1" applyBorder="1" applyAlignment="1">
      <alignment horizontal="center" vertical="top"/>
    </xf>
    <xf numFmtId="0" fontId="37" fillId="0" borderId="37" xfId="0" applyFont="1" applyBorder="1" applyAlignment="1">
      <alignment horizontal="center" vertical="top"/>
    </xf>
    <xf numFmtId="0" fontId="37" fillId="0" borderId="53" xfId="0" applyFont="1" applyBorder="1" applyAlignment="1">
      <alignment horizontal="center" vertical="top"/>
    </xf>
    <xf numFmtId="0" fontId="37" fillId="0" borderId="54" xfId="0" applyFont="1" applyBorder="1" applyAlignment="1">
      <alignment horizontal="center" vertical="top"/>
    </xf>
    <xf numFmtId="0" fontId="37" fillId="0" borderId="55" xfId="0" applyFont="1" applyBorder="1" applyAlignment="1">
      <alignment horizontal="center" vertical="top"/>
    </xf>
    <xf numFmtId="0" fontId="37" fillId="0" borderId="38" xfId="0" applyNumberFormat="1" applyFont="1" applyBorder="1" applyAlignment="1">
      <alignment horizontal="center" vertical="top"/>
    </xf>
    <xf numFmtId="165" fontId="37" fillId="0" borderId="22" xfId="0" applyNumberFormat="1" applyFont="1" applyBorder="1" applyAlignment="1">
      <alignment horizontal="center" vertical="top"/>
    </xf>
    <xf numFmtId="0" fontId="37" fillId="0" borderId="29" xfId="0" applyFont="1" applyBorder="1" applyAlignment="1">
      <alignment horizontal="center" vertical="top"/>
    </xf>
    <xf numFmtId="0" fontId="37" fillId="0" borderId="3" xfId="0" applyFont="1" applyBorder="1" applyAlignment="1">
      <alignment horizontal="center" vertical="top"/>
    </xf>
    <xf numFmtId="0" fontId="37" fillId="0" borderId="26" xfId="0" applyFont="1" applyBorder="1" applyAlignment="1">
      <alignment horizontal="center" vertical="top"/>
    </xf>
    <xf numFmtId="0" fontId="37" fillId="0" borderId="6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top"/>
    </xf>
    <xf numFmtId="0" fontId="37" fillId="0" borderId="14" xfId="0" applyFont="1" applyBorder="1" applyAlignment="1">
      <alignment horizontal="center" vertical="top"/>
    </xf>
    <xf numFmtId="0" fontId="37" fillId="0" borderId="56" xfId="0" applyNumberFormat="1" applyFont="1" applyBorder="1" applyAlignment="1">
      <alignment horizontal="center" vertical="top"/>
    </xf>
    <xf numFmtId="0" fontId="37" fillId="0" borderId="21" xfId="0" applyFont="1" applyBorder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8" xfId="0" applyFont="1" applyBorder="1" applyAlignment="1">
      <alignment horizontal="center" vertical="top"/>
    </xf>
    <xf numFmtId="0" fontId="37" fillId="0" borderId="16" xfId="0" applyFont="1" applyBorder="1" applyAlignment="1">
      <alignment horizontal="center" vertical="top"/>
    </xf>
    <xf numFmtId="0" fontId="37" fillId="0" borderId="69" xfId="0" applyFont="1" applyBorder="1" applyAlignment="1">
      <alignment horizontal="center" vertical="top"/>
    </xf>
    <xf numFmtId="0" fontId="37" fillId="0" borderId="9" xfId="0" applyFont="1" applyBorder="1" applyAlignment="1">
      <alignment horizontal="center" vertical="top"/>
    </xf>
    <xf numFmtId="0" fontId="37" fillId="0" borderId="68" xfId="0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/>
    </xf>
    <xf numFmtId="0" fontId="37" fillId="0" borderId="13" xfId="0" applyFont="1" applyBorder="1" applyAlignment="1">
      <alignment horizontal="center" vertical="top"/>
    </xf>
    <xf numFmtId="0" fontId="37" fillId="0" borderId="72" xfId="0" applyFont="1" applyBorder="1" applyAlignment="1">
      <alignment horizontal="center" vertical="top"/>
    </xf>
    <xf numFmtId="0" fontId="37" fillId="0" borderId="60" xfId="0" applyNumberFormat="1" applyFont="1" applyBorder="1" applyAlignment="1">
      <alignment horizontal="center" vertical="top"/>
    </xf>
    <xf numFmtId="0" fontId="37" fillId="0" borderId="60" xfId="0" applyFont="1" applyBorder="1" applyAlignment="1">
      <alignment horizontal="center" vertical="top"/>
    </xf>
    <xf numFmtId="0" fontId="37" fillId="0" borderId="25" xfId="0" applyFont="1" applyBorder="1" applyAlignment="1">
      <alignment horizontal="center" vertical="top"/>
    </xf>
    <xf numFmtId="165" fontId="37" fillId="0" borderId="24" xfId="0" applyNumberFormat="1" applyFont="1" applyBorder="1" applyAlignment="1">
      <alignment horizontal="center" vertical="top"/>
    </xf>
    <xf numFmtId="0" fontId="37" fillId="0" borderId="50" xfId="0" applyFont="1" applyBorder="1" applyAlignment="1">
      <alignment horizontal="center" vertical="top"/>
    </xf>
    <xf numFmtId="0" fontId="37" fillId="0" borderId="34" xfId="0" applyFont="1" applyBorder="1" applyAlignment="1">
      <alignment horizontal="center" vertical="top"/>
    </xf>
    <xf numFmtId="0" fontId="37" fillId="0" borderId="33" xfId="0" applyFont="1" applyBorder="1" applyAlignment="1">
      <alignment horizontal="center" vertical="top"/>
    </xf>
    <xf numFmtId="0" fontId="37" fillId="0" borderId="32" xfId="0" applyFont="1" applyBorder="1" applyAlignment="1">
      <alignment horizontal="center" vertical="top"/>
    </xf>
    <xf numFmtId="0" fontId="37" fillId="0" borderId="36" xfId="0" applyFont="1" applyBorder="1" applyAlignment="1">
      <alignment horizontal="center" vertical="top"/>
    </xf>
    <xf numFmtId="0" fontId="37" fillId="0" borderId="57" xfId="0" applyFont="1" applyBorder="1" applyAlignment="1">
      <alignment horizontal="center" vertical="top"/>
    </xf>
    <xf numFmtId="0" fontId="37" fillId="0" borderId="39" xfId="0" applyNumberFormat="1" applyFont="1" applyBorder="1" applyAlignment="1">
      <alignment horizontal="center" vertical="top"/>
    </xf>
    <xf numFmtId="0" fontId="37" fillId="0" borderId="39" xfId="0" applyFont="1" applyBorder="1" applyAlignment="1">
      <alignment horizontal="center" vertical="top"/>
    </xf>
    <xf numFmtId="165" fontId="37" fillId="0" borderId="73" xfId="0" applyNumberFormat="1" applyFont="1" applyBorder="1" applyAlignment="1">
      <alignment horizontal="center" vertical="top"/>
    </xf>
    <xf numFmtId="0" fontId="37" fillId="0" borderId="22" xfId="0" applyFont="1" applyBorder="1" applyAlignment="1">
      <alignment horizontal="center" vertical="top"/>
    </xf>
    <xf numFmtId="0" fontId="37" fillId="0" borderId="59" xfId="0" applyNumberFormat="1" applyFont="1" applyBorder="1" applyAlignment="1">
      <alignment horizontal="center" vertical="top"/>
    </xf>
    <xf numFmtId="0" fontId="37" fillId="0" borderId="46" xfId="0" applyFont="1" applyBorder="1" applyAlignment="1">
      <alignment horizontal="center" vertical="top"/>
    </xf>
    <xf numFmtId="0" fontId="37" fillId="0" borderId="23" xfId="0" applyFont="1" applyBorder="1" applyAlignment="1">
      <alignment horizontal="center" vertical="top"/>
    </xf>
    <xf numFmtId="0" fontId="37" fillId="0" borderId="24" xfId="0" applyFont="1" applyBorder="1" applyAlignment="1">
      <alignment horizontal="center" vertical="top"/>
    </xf>
    <xf numFmtId="0" fontId="37" fillId="0" borderId="14" xfId="0" applyNumberFormat="1" applyFont="1" applyBorder="1" applyAlignment="1">
      <alignment horizontal="center" vertical="top"/>
    </xf>
    <xf numFmtId="0" fontId="37" fillId="8" borderId="27" xfId="0" applyFont="1" applyFill="1" applyBorder="1" applyAlignment="1">
      <alignment vertical="top" wrapText="1"/>
    </xf>
    <xf numFmtId="0" fontId="37" fillId="8" borderId="29" xfId="0" applyFont="1" applyFill="1" applyBorder="1" applyAlignment="1">
      <alignment horizontal="left" vertical="top" wrapText="1"/>
    </xf>
    <xf numFmtId="0" fontId="43" fillId="0" borderId="0" xfId="0" applyFont="1"/>
    <xf numFmtId="0" fontId="45" fillId="0" borderId="0" xfId="0" applyFont="1"/>
    <xf numFmtId="0" fontId="46" fillId="0" borderId="0" xfId="0" applyFont="1"/>
    <xf numFmtId="0" fontId="43" fillId="0" borderId="0" xfId="0" applyFont="1" applyAlignment="1"/>
    <xf numFmtId="0" fontId="46" fillId="0" borderId="0" xfId="0" applyFont="1" applyAlignment="1">
      <alignment wrapText="1"/>
    </xf>
    <xf numFmtId="0" fontId="43" fillId="0" borderId="0" xfId="0" applyFont="1" applyBorder="1" applyAlignment="1"/>
    <xf numFmtId="0" fontId="44" fillId="0" borderId="0" xfId="0" applyFont="1" applyAlignment="1"/>
    <xf numFmtId="0" fontId="43" fillId="0" borderId="35" xfId="0" applyFont="1" applyBorder="1" applyAlignment="1"/>
    <xf numFmtId="0" fontId="44" fillId="0" borderId="0" xfId="0" applyFont="1"/>
    <xf numFmtId="0" fontId="48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7" fillId="0" borderId="42" xfId="0" applyFont="1" applyBorder="1" applyAlignment="1">
      <alignment horizontal="center"/>
    </xf>
    <xf numFmtId="0" fontId="37" fillId="0" borderId="43" xfId="0" applyFont="1" applyBorder="1" applyAlignment="1">
      <alignment horizontal="center"/>
    </xf>
    <xf numFmtId="0" fontId="37" fillId="0" borderId="44" xfId="0" applyFont="1" applyBorder="1" applyAlignment="1">
      <alignment horizontal="center"/>
    </xf>
    <xf numFmtId="0" fontId="36" fillId="0" borderId="4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1" fillId="0" borderId="47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49" xfId="0" applyFont="1" applyBorder="1" applyAlignment="1">
      <alignment horizontal="center" wrapText="1"/>
    </xf>
    <xf numFmtId="0" fontId="1" fillId="6" borderId="41" xfId="0" applyFont="1" applyFill="1" applyBorder="1" applyAlignment="1">
      <alignment horizontal="center" wrapText="1"/>
    </xf>
    <xf numFmtId="0" fontId="1" fillId="6" borderId="45" xfId="0" applyFont="1" applyFill="1" applyBorder="1" applyAlignment="1">
      <alignment horizontal="center" wrapText="1"/>
    </xf>
    <xf numFmtId="0" fontId="1" fillId="6" borderId="49" xfId="0" applyFont="1" applyFill="1" applyBorder="1" applyAlignment="1">
      <alignment horizontal="center" wrapText="1"/>
    </xf>
    <xf numFmtId="0" fontId="33" fillId="4" borderId="42" xfId="0" applyFont="1" applyFill="1" applyBorder="1" applyAlignment="1">
      <alignment horizontal="center"/>
    </xf>
    <xf numFmtId="0" fontId="33" fillId="4" borderId="43" xfId="0" applyFont="1" applyFill="1" applyBorder="1" applyAlignment="1">
      <alignment horizontal="center"/>
    </xf>
    <xf numFmtId="0" fontId="33" fillId="4" borderId="44" xfId="0" applyFont="1" applyFill="1" applyBorder="1" applyAlignment="1">
      <alignment horizontal="center"/>
    </xf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7" fillId="0" borderId="60" xfId="0" applyFont="1" applyBorder="1" applyAlignment="1">
      <alignment horizontal="center" vertical="top"/>
    </xf>
    <xf numFmtId="0" fontId="37" fillId="0" borderId="62" xfId="0" applyFont="1" applyBorder="1" applyAlignment="1">
      <alignment horizontal="center" vertical="top"/>
    </xf>
    <xf numFmtId="0" fontId="37" fillId="0" borderId="45" xfId="0" applyFont="1" applyFill="1" applyBorder="1" applyAlignment="1">
      <alignment horizontal="center" vertical="top" wrapText="1"/>
    </xf>
    <xf numFmtId="0" fontId="37" fillId="0" borderId="62" xfId="0" applyFont="1" applyFill="1" applyBorder="1" applyAlignment="1">
      <alignment horizontal="center" vertical="top" wrapText="1"/>
    </xf>
    <xf numFmtId="164" fontId="37" fillId="3" borderId="42" xfId="0" applyNumberFormat="1" applyFont="1" applyFill="1" applyBorder="1" applyAlignment="1">
      <alignment horizontal="center"/>
    </xf>
    <xf numFmtId="164" fontId="37" fillId="3" borderId="43" xfId="0" applyNumberFormat="1" applyFont="1" applyFill="1" applyBorder="1" applyAlignment="1">
      <alignment horizontal="center"/>
    </xf>
    <xf numFmtId="164" fontId="37" fillId="3" borderId="44" xfId="0" applyNumberFormat="1" applyFont="1" applyFill="1" applyBorder="1" applyAlignment="1">
      <alignment horizontal="center"/>
    </xf>
    <xf numFmtId="164" fontId="37" fillId="6" borderId="42" xfId="0" applyNumberFormat="1" applyFont="1" applyFill="1" applyBorder="1" applyAlignment="1">
      <alignment horizontal="center"/>
    </xf>
    <xf numFmtId="164" fontId="37" fillId="6" borderId="43" xfId="0" applyNumberFormat="1" applyFont="1" applyFill="1" applyBorder="1" applyAlignment="1">
      <alignment horizontal="center"/>
    </xf>
    <xf numFmtId="164" fontId="37" fillId="6" borderId="44" xfId="0" applyNumberFormat="1" applyFont="1" applyFill="1" applyBorder="1" applyAlignment="1">
      <alignment horizontal="center"/>
    </xf>
    <xf numFmtId="164" fontId="37" fillId="5" borderId="42" xfId="0" applyNumberFormat="1" applyFont="1" applyFill="1" applyBorder="1" applyAlignment="1">
      <alignment horizontal="center"/>
    </xf>
    <xf numFmtId="164" fontId="37" fillId="5" borderId="43" xfId="0" applyNumberFormat="1" applyFont="1" applyFill="1" applyBorder="1" applyAlignment="1">
      <alignment horizontal="center"/>
    </xf>
    <xf numFmtId="164" fontId="37" fillId="5" borderId="44" xfId="0" applyNumberFormat="1" applyFont="1" applyFill="1" applyBorder="1" applyAlignment="1">
      <alignment horizontal="center"/>
    </xf>
    <xf numFmtId="164" fontId="37" fillId="4" borderId="42" xfId="0" applyNumberFormat="1" applyFont="1" applyFill="1" applyBorder="1" applyAlignment="1">
      <alignment horizontal="center"/>
    </xf>
    <xf numFmtId="164" fontId="37" fillId="4" borderId="43" xfId="0" applyNumberFormat="1" applyFont="1" applyFill="1" applyBorder="1" applyAlignment="1">
      <alignment horizontal="center"/>
    </xf>
    <xf numFmtId="164" fontId="37" fillId="4" borderId="44" xfId="0" applyNumberFormat="1" applyFont="1" applyFill="1" applyBorder="1" applyAlignment="1">
      <alignment horizontal="center"/>
    </xf>
    <xf numFmtId="164" fontId="37" fillId="2" borderId="42" xfId="0" applyNumberFormat="1" applyFont="1" applyFill="1" applyBorder="1" applyAlignment="1">
      <alignment horizontal="center"/>
    </xf>
    <xf numFmtId="164" fontId="37" fillId="2" borderId="43" xfId="0" applyNumberFormat="1" applyFont="1" applyFill="1" applyBorder="1" applyAlignment="1">
      <alignment horizontal="center"/>
    </xf>
    <xf numFmtId="164" fontId="37" fillId="2" borderId="44" xfId="0" applyNumberFormat="1" applyFont="1" applyFill="1" applyBorder="1" applyAlignment="1">
      <alignment horizontal="center"/>
    </xf>
    <xf numFmtId="0" fontId="37" fillId="8" borderId="13" xfId="0" applyFont="1" applyFill="1" applyBorder="1" applyAlignment="1">
      <alignment horizontal="left" vertical="top" wrapText="1"/>
    </xf>
    <xf numFmtId="0" fontId="37" fillId="8" borderId="16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43" fillId="0" borderId="0" xfId="0" applyFont="1" applyBorder="1" applyAlignment="1"/>
    <xf numFmtId="0" fontId="44" fillId="0" borderId="0" xfId="0" applyFont="1" applyAlignment="1"/>
    <xf numFmtId="0" fontId="33" fillId="0" borderId="0" xfId="0" applyFont="1" applyBorder="1" applyAlignment="1"/>
    <xf numFmtId="0" fontId="35" fillId="0" borderId="0" xfId="0" applyFont="1" applyAlignment="1"/>
    <xf numFmtId="164" fontId="37" fillId="3" borderId="31" xfId="0" applyNumberFormat="1" applyFont="1" applyFill="1" applyBorder="1" applyAlignment="1">
      <alignment horizontal="center"/>
    </xf>
    <xf numFmtId="164" fontId="37" fillId="3" borderId="35" xfId="0" applyNumberFormat="1" applyFont="1" applyFill="1" applyBorder="1" applyAlignment="1">
      <alignment horizontal="center"/>
    </xf>
    <xf numFmtId="164" fontId="37" fillId="3" borderId="30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/>
    </xf>
    <xf numFmtId="0" fontId="33" fillId="6" borderId="31" xfId="0" applyFont="1" applyFill="1" applyBorder="1" applyAlignment="1">
      <alignment horizontal="center" wrapText="1"/>
    </xf>
    <xf numFmtId="0" fontId="33" fillId="6" borderId="35" xfId="0" applyFont="1" applyFill="1" applyBorder="1" applyAlignment="1">
      <alignment horizontal="center"/>
    </xf>
    <xf numFmtId="0" fontId="33" fillId="6" borderId="30" xfId="0" applyFont="1" applyFill="1" applyBorder="1" applyAlignment="1">
      <alignment horizontal="center"/>
    </xf>
    <xf numFmtId="0" fontId="33" fillId="6" borderId="47" xfId="0" applyFont="1" applyFill="1" applyBorder="1" applyAlignment="1">
      <alignment horizontal="center"/>
    </xf>
    <xf numFmtId="0" fontId="33" fillId="6" borderId="40" xfId="0" applyFont="1" applyFill="1" applyBorder="1" applyAlignment="1">
      <alignment horizontal="center"/>
    </xf>
    <xf numFmtId="0" fontId="33" fillId="6" borderId="48" xfId="0" applyFont="1" applyFill="1" applyBorder="1" applyAlignment="1">
      <alignment horizontal="center"/>
    </xf>
    <xf numFmtId="0" fontId="32" fillId="0" borderId="45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0" fontId="33" fillId="3" borderId="44" xfId="0" applyFont="1" applyFill="1" applyBorder="1" applyAlignment="1">
      <alignment horizontal="center"/>
    </xf>
    <xf numFmtId="0" fontId="33" fillId="5" borderId="42" xfId="0" applyFont="1" applyFill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center"/>
    </xf>
    <xf numFmtId="0" fontId="33" fillId="5" borderId="31" xfId="0" applyFont="1" applyFill="1" applyBorder="1" applyAlignment="1">
      <alignment horizontal="center" wrapText="1"/>
    </xf>
    <xf numFmtId="0" fontId="34" fillId="0" borderId="35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5" fillId="0" borderId="0" xfId="0" applyFont="1" applyAlignment="1">
      <alignment vertical="top" shrinkToFit="1"/>
    </xf>
    <xf numFmtId="0" fontId="46" fillId="0" borderId="0" xfId="0" applyFont="1" applyAlignment="1"/>
    <xf numFmtId="0" fontId="43" fillId="0" borderId="0" xfId="0" applyFont="1" applyAlignment="1"/>
    <xf numFmtId="0" fontId="8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43" fillId="0" borderId="0" xfId="0" applyFont="1" applyAlignment="1">
      <alignment horizontal="left" wrapText="1"/>
    </xf>
    <xf numFmtId="0" fontId="1" fillId="0" borderId="45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1" xfId="0" applyFont="1" applyBorder="1" applyAlignment="1">
      <alignment horizontal="center" textRotation="90"/>
    </xf>
    <xf numFmtId="0" fontId="1" fillId="0" borderId="45" xfId="0" applyFont="1" applyBorder="1" applyAlignment="1">
      <alignment horizontal="center" textRotation="90"/>
    </xf>
    <xf numFmtId="0" fontId="1" fillId="0" borderId="49" xfId="0" applyFont="1" applyBorder="1" applyAlignment="1">
      <alignment horizontal="center" textRotation="90"/>
    </xf>
    <xf numFmtId="0" fontId="33" fillId="2" borderId="31" xfId="0" applyFont="1" applyFill="1" applyBorder="1" applyAlignment="1">
      <alignment horizontal="center" wrapText="1"/>
    </xf>
    <xf numFmtId="0" fontId="33" fillId="2" borderId="35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33" fillId="2" borderId="47" xfId="0" applyFont="1" applyFill="1" applyBorder="1" applyAlignment="1">
      <alignment horizontal="center"/>
    </xf>
    <xf numFmtId="0" fontId="33" fillId="2" borderId="40" xfId="0" applyFont="1" applyFill="1" applyBorder="1" applyAlignment="1">
      <alignment horizontal="center"/>
    </xf>
    <xf numFmtId="0" fontId="33" fillId="2" borderId="48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1" fillId="0" borderId="0" xfId="0" applyFont="1" applyBorder="1" applyAlignment="1"/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164" fontId="8" fillId="2" borderId="42" xfId="0" applyNumberFormat="1" applyFont="1" applyFill="1" applyBorder="1" applyAlignment="1">
      <alignment horizontal="center"/>
    </xf>
    <xf numFmtId="164" fontId="2" fillId="2" borderId="43" xfId="0" applyNumberFormat="1" applyFont="1" applyFill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8" fillId="3" borderId="42" xfId="0" applyNumberFormat="1" applyFont="1" applyFill="1" applyBorder="1" applyAlignment="1">
      <alignment horizontal="center"/>
    </xf>
    <xf numFmtId="164" fontId="2" fillId="3" borderId="43" xfId="0" applyNumberFormat="1" applyFont="1" applyFill="1" applyBorder="1" applyAlignment="1">
      <alignment horizontal="center"/>
    </xf>
    <xf numFmtId="164" fontId="2" fillId="3" borderId="44" xfId="0" applyNumberFormat="1" applyFont="1" applyFill="1" applyBorder="1" applyAlignment="1">
      <alignment horizontal="center"/>
    </xf>
    <xf numFmtId="164" fontId="8" fillId="3" borderId="31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0" fontId="8" fillId="0" borderId="5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4" borderId="42" xfId="0" applyNumberFormat="1" applyFont="1" applyFill="1" applyBorder="1" applyAlignment="1">
      <alignment horizontal="center"/>
    </xf>
    <xf numFmtId="164" fontId="2" fillId="4" borderId="43" xfId="0" applyNumberFormat="1" applyFont="1" applyFill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8" fillId="5" borderId="42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5" borderId="44" xfId="0" applyNumberFormat="1" applyFont="1" applyFill="1" applyBorder="1" applyAlignment="1">
      <alignment horizontal="center"/>
    </xf>
    <xf numFmtId="164" fontId="8" fillId="6" borderId="42" xfId="0" applyNumberFormat="1" applyFont="1" applyFill="1" applyBorder="1" applyAlignment="1">
      <alignment horizontal="center"/>
    </xf>
    <xf numFmtId="164" fontId="2" fillId="6" borderId="43" xfId="0" applyNumberFormat="1" applyFont="1" applyFill="1" applyBorder="1" applyAlignment="1">
      <alignment horizontal="center"/>
    </xf>
    <xf numFmtId="164" fontId="2" fillId="6" borderId="44" xfId="0" applyNumberFormat="1" applyFont="1" applyFill="1" applyBorder="1" applyAlignment="1">
      <alignment horizontal="center"/>
    </xf>
    <xf numFmtId="0" fontId="8" fillId="0" borderId="42" xfId="0" applyFont="1" applyBorder="1" applyAlignment="1"/>
    <xf numFmtId="0" fontId="30" fillId="0" borderId="43" xfId="0" applyFont="1" applyBorder="1" applyAlignment="1"/>
    <xf numFmtId="0" fontId="5" fillId="0" borderId="42" xfId="0" applyFont="1" applyBorder="1" applyAlignment="1"/>
    <xf numFmtId="0" fontId="31" fillId="0" borderId="43" xfId="0" applyFont="1" applyBorder="1" applyAlignment="1"/>
    <xf numFmtId="0" fontId="8" fillId="0" borderId="8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10" fillId="0" borderId="4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5" fillId="0" borderId="41" xfId="0" applyFont="1" applyBorder="1" applyAlignment="1">
      <alignment horizontal="center" wrapText="1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1" xfId="0" applyFont="1" applyBorder="1" applyAlignment="1">
      <alignment horizontal="center" textRotation="90"/>
    </xf>
    <xf numFmtId="0" fontId="5" fillId="0" borderId="45" xfId="0" applyFont="1" applyBorder="1" applyAlignment="1">
      <alignment horizontal="center" textRotation="90"/>
    </xf>
    <xf numFmtId="0" fontId="5" fillId="0" borderId="49" xfId="0" applyFont="1" applyBorder="1" applyAlignment="1">
      <alignment horizontal="center" textRotation="90"/>
    </xf>
    <xf numFmtId="0" fontId="5" fillId="2" borderId="3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0" borderId="41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6" borderId="41" xfId="0" applyFont="1" applyFill="1" applyBorder="1" applyAlignment="1">
      <alignment horizontal="center" wrapText="1"/>
    </xf>
    <xf numFmtId="0" fontId="6" fillId="6" borderId="45" xfId="0" applyFont="1" applyFill="1" applyBorder="1" applyAlignment="1">
      <alignment horizontal="center" wrapText="1"/>
    </xf>
    <xf numFmtId="0" fontId="6" fillId="6" borderId="49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shrinkToFi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5" borderId="31" xfId="0" applyFont="1" applyFill="1" applyBorder="1" applyAlignment="1">
      <alignment horizontal="center" wrapText="1"/>
    </xf>
    <xf numFmtId="0" fontId="26" fillId="0" borderId="35" xfId="0" applyFont="1" applyBorder="1" applyAlignment="1">
      <alignment horizontal="center"/>
    </xf>
    <xf numFmtId="0" fontId="5" fillId="6" borderId="31" xfId="0" applyFont="1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/>
    </xf>
    <xf numFmtId="0" fontId="5" fillId="6" borderId="30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0" fillId="0" borderId="45" xfId="0" applyBorder="1" applyAlignment="1">
      <alignment wrapText="1"/>
    </xf>
    <xf numFmtId="0" fontId="0" fillId="0" borderId="4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9F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8"/>
  <sheetViews>
    <sheetView tabSelected="1" topLeftCell="I7" workbookViewId="0">
      <selection activeCell="AI27" sqref="AI27"/>
    </sheetView>
  </sheetViews>
  <sheetFormatPr defaultRowHeight="15"/>
  <cols>
    <col min="1" max="1" width="4.5703125" customWidth="1"/>
    <col min="2" max="2" width="37" customWidth="1"/>
    <col min="3" max="3" width="9.42578125" hidden="1" customWidth="1"/>
    <col min="4" max="11" width="4.7109375" customWidth="1"/>
    <col min="12" max="12" width="4.42578125" customWidth="1"/>
    <col min="13" max="14" width="4.5703125" customWidth="1"/>
    <col min="15" max="38" width="4.7109375" customWidth="1"/>
    <col min="39" max="39" width="5.5703125" customWidth="1"/>
    <col min="40" max="40" width="6.28515625" customWidth="1"/>
    <col min="41" max="41" width="7.85546875" customWidth="1"/>
    <col min="42" max="42" width="9.7109375" customWidth="1"/>
    <col min="43" max="43" width="6.140625" customWidth="1"/>
    <col min="44" max="44" width="5.42578125" customWidth="1"/>
  </cols>
  <sheetData>
    <row r="1" spans="1:44" s="307" customFormat="1" ht="29.25" customHeight="1">
      <c r="A1" s="365" t="s">
        <v>0</v>
      </c>
      <c r="B1" s="365"/>
      <c r="C1" s="365"/>
      <c r="D1" s="365"/>
      <c r="E1" s="365"/>
      <c r="F1" s="365"/>
      <c r="G1" s="305"/>
      <c r="H1" s="305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Y1" s="308"/>
      <c r="Z1" s="308"/>
      <c r="AA1" s="308"/>
      <c r="AC1" s="308" t="s">
        <v>1</v>
      </c>
      <c r="AD1" s="308"/>
      <c r="AE1" s="308"/>
      <c r="AF1" s="308"/>
      <c r="AG1" s="308"/>
      <c r="AH1" s="308"/>
      <c r="AI1" s="308"/>
      <c r="AJ1" s="308"/>
      <c r="AK1" s="382" t="s">
        <v>22</v>
      </c>
      <c r="AL1" s="383"/>
      <c r="AM1" s="383"/>
      <c r="AN1" s="383"/>
      <c r="AO1" s="383"/>
      <c r="AP1" s="306"/>
    </row>
    <row r="2" spans="1:44" s="307" customFormat="1" ht="15" customHeight="1">
      <c r="A2" s="365" t="s">
        <v>52</v>
      </c>
      <c r="B2" s="365"/>
      <c r="C2" s="365"/>
      <c r="D2" s="365"/>
      <c r="E2" s="365"/>
      <c r="F2" s="365"/>
      <c r="G2" s="365"/>
      <c r="H2" s="365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Y2" s="308"/>
      <c r="Z2" s="308"/>
      <c r="AA2" s="308"/>
      <c r="AC2" s="387" t="s">
        <v>77</v>
      </c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08"/>
    </row>
    <row r="3" spans="1:44" s="307" customFormat="1" ht="7.5" customHeight="1">
      <c r="A3" s="305"/>
      <c r="B3" s="305"/>
      <c r="C3" s="305"/>
      <c r="D3" s="305"/>
      <c r="E3" s="305"/>
      <c r="F3" s="305"/>
      <c r="G3" s="305"/>
      <c r="H3" s="305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Y3" s="308"/>
      <c r="Z3" s="308"/>
      <c r="AA3" s="308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8"/>
    </row>
    <row r="4" spans="1:44" s="307" customFormat="1" ht="18.75">
      <c r="A4" s="384" t="s">
        <v>33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Y4" s="308"/>
      <c r="Z4" s="308"/>
      <c r="AA4" s="308"/>
      <c r="AC4" s="384" t="s">
        <v>76</v>
      </c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08"/>
    </row>
    <row r="5" spans="1:44" s="229" customFormat="1" ht="15.75">
      <c r="AC5" s="385" t="s">
        <v>2</v>
      </c>
      <c r="AD5" s="386"/>
      <c r="AE5" s="386"/>
      <c r="AF5" s="386"/>
      <c r="AG5" s="230"/>
      <c r="AH5" s="230"/>
      <c r="AI5" s="385" t="s">
        <v>3</v>
      </c>
      <c r="AJ5" s="385"/>
      <c r="AK5" s="385"/>
      <c r="AL5" s="385"/>
      <c r="AM5" s="385"/>
      <c r="AN5" s="385"/>
      <c r="AO5" s="231"/>
      <c r="AP5" s="231"/>
    </row>
    <row r="6" spans="1:44" s="229" customFormat="1" ht="15.75">
      <c r="AL6" s="232"/>
      <c r="AM6" s="232"/>
      <c r="AN6" s="232"/>
      <c r="AO6" s="232"/>
      <c r="AP6" s="232"/>
    </row>
    <row r="7" spans="1:44" s="307" customFormat="1" ht="18.75">
      <c r="A7" s="380" t="s">
        <v>4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</row>
    <row r="8" spans="1:44" s="307" customFormat="1" ht="18.75">
      <c r="A8" s="381" t="s">
        <v>78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/>
    </row>
    <row r="9" spans="1:44" s="307" customFormat="1" ht="18.75">
      <c r="A9" s="380" t="s">
        <v>31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</row>
    <row r="10" spans="1:4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2"/>
    </row>
    <row r="11" spans="1:44" s="226" customFormat="1" ht="16.5" thickBot="1">
      <c r="A11" s="325" t="s">
        <v>16</v>
      </c>
      <c r="B11" s="322" t="s">
        <v>17</v>
      </c>
      <c r="C11" s="390"/>
      <c r="D11" s="395" t="s">
        <v>5</v>
      </c>
      <c r="E11" s="395" t="s">
        <v>6</v>
      </c>
      <c r="F11" s="398" t="s">
        <v>23</v>
      </c>
      <c r="G11" s="399"/>
      <c r="H11" s="400"/>
      <c r="I11" s="334" t="s">
        <v>24</v>
      </c>
      <c r="J11" s="335"/>
      <c r="K11" s="335"/>
      <c r="L11" s="335"/>
      <c r="M11" s="335"/>
      <c r="N11" s="335"/>
      <c r="O11" s="331" t="s">
        <v>25</v>
      </c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3"/>
      <c r="AD11" s="378" t="s">
        <v>30</v>
      </c>
      <c r="AE11" s="379"/>
      <c r="AF11" s="379"/>
      <c r="AG11" s="379"/>
      <c r="AH11" s="379"/>
      <c r="AI11" s="379"/>
      <c r="AJ11" s="366" t="s">
        <v>18</v>
      </c>
      <c r="AK11" s="367"/>
      <c r="AL11" s="368"/>
      <c r="AM11" s="325" t="s">
        <v>7</v>
      </c>
      <c r="AN11" s="322" t="s">
        <v>8</v>
      </c>
      <c r="AO11" s="325" t="s">
        <v>9</v>
      </c>
      <c r="AP11" s="328" t="s">
        <v>19</v>
      </c>
      <c r="AQ11" s="123"/>
    </row>
    <row r="12" spans="1:44" s="226" customFormat="1" ht="16.5" thickBot="1">
      <c r="A12" s="388"/>
      <c r="B12" s="391"/>
      <c r="C12" s="392"/>
      <c r="D12" s="396"/>
      <c r="E12" s="396"/>
      <c r="F12" s="401"/>
      <c r="G12" s="402"/>
      <c r="H12" s="403"/>
      <c r="I12" s="178"/>
      <c r="J12" s="179" t="s">
        <v>10</v>
      </c>
      <c r="K12" s="180"/>
      <c r="L12" s="334" t="s">
        <v>27</v>
      </c>
      <c r="M12" s="335"/>
      <c r="N12" s="374"/>
      <c r="O12" s="331" t="s">
        <v>10</v>
      </c>
      <c r="P12" s="332"/>
      <c r="Q12" s="333"/>
      <c r="R12" s="331" t="s">
        <v>27</v>
      </c>
      <c r="S12" s="332"/>
      <c r="T12" s="333"/>
      <c r="U12" s="331" t="s">
        <v>26</v>
      </c>
      <c r="V12" s="332"/>
      <c r="W12" s="333"/>
      <c r="X12" s="331" t="s">
        <v>28</v>
      </c>
      <c r="Y12" s="332"/>
      <c r="Z12" s="332"/>
      <c r="AA12" s="331" t="s">
        <v>29</v>
      </c>
      <c r="AB12" s="332"/>
      <c r="AC12" s="333"/>
      <c r="AD12" s="375" t="s">
        <v>10</v>
      </c>
      <c r="AE12" s="376"/>
      <c r="AF12" s="377"/>
      <c r="AG12" s="375" t="s">
        <v>27</v>
      </c>
      <c r="AH12" s="376"/>
      <c r="AI12" s="377"/>
      <c r="AJ12" s="369"/>
      <c r="AK12" s="370"/>
      <c r="AL12" s="371"/>
      <c r="AM12" s="372"/>
      <c r="AN12" s="323"/>
      <c r="AO12" s="326"/>
      <c r="AP12" s="329"/>
      <c r="AQ12" s="123"/>
    </row>
    <row r="13" spans="1:44" s="226" customFormat="1" ht="54" customHeight="1" thickBot="1">
      <c r="A13" s="389"/>
      <c r="B13" s="393"/>
      <c r="C13" s="394"/>
      <c r="D13" s="397"/>
      <c r="E13" s="397"/>
      <c r="F13" s="233" t="s">
        <v>11</v>
      </c>
      <c r="G13" s="234" t="s">
        <v>12</v>
      </c>
      <c r="H13" s="235" t="s">
        <v>13</v>
      </c>
      <c r="I13" s="236" t="s">
        <v>11</v>
      </c>
      <c r="J13" s="237" t="s">
        <v>12</v>
      </c>
      <c r="K13" s="238" t="s">
        <v>13</v>
      </c>
      <c r="L13" s="239" t="s">
        <v>11</v>
      </c>
      <c r="M13" s="240" t="s">
        <v>12</v>
      </c>
      <c r="N13" s="241" t="s">
        <v>13</v>
      </c>
      <c r="O13" s="242" t="s">
        <v>11</v>
      </c>
      <c r="P13" s="243" t="s">
        <v>12</v>
      </c>
      <c r="Q13" s="244" t="s">
        <v>13</v>
      </c>
      <c r="R13" s="245" t="s">
        <v>11</v>
      </c>
      <c r="S13" s="246" t="s">
        <v>12</v>
      </c>
      <c r="T13" s="244" t="s">
        <v>13</v>
      </c>
      <c r="U13" s="245" t="s">
        <v>11</v>
      </c>
      <c r="V13" s="246" t="s">
        <v>12</v>
      </c>
      <c r="W13" s="244" t="s">
        <v>13</v>
      </c>
      <c r="X13" s="245" t="s">
        <v>11</v>
      </c>
      <c r="Y13" s="246" t="s">
        <v>12</v>
      </c>
      <c r="Z13" s="244" t="s">
        <v>13</v>
      </c>
      <c r="AA13" s="245" t="s">
        <v>11</v>
      </c>
      <c r="AB13" s="246" t="s">
        <v>12</v>
      </c>
      <c r="AC13" s="247" t="s">
        <v>13</v>
      </c>
      <c r="AD13" s="248" t="s">
        <v>11</v>
      </c>
      <c r="AE13" s="249" t="s">
        <v>12</v>
      </c>
      <c r="AF13" s="250" t="s">
        <v>13</v>
      </c>
      <c r="AG13" s="248" t="s">
        <v>11</v>
      </c>
      <c r="AH13" s="249" t="s">
        <v>12</v>
      </c>
      <c r="AI13" s="251" t="s">
        <v>13</v>
      </c>
      <c r="AJ13" s="252" t="s">
        <v>11</v>
      </c>
      <c r="AK13" s="253" t="s">
        <v>12</v>
      </c>
      <c r="AL13" s="254" t="s">
        <v>13</v>
      </c>
      <c r="AM13" s="373"/>
      <c r="AN13" s="324"/>
      <c r="AO13" s="327"/>
      <c r="AP13" s="330"/>
      <c r="AQ13" s="227"/>
      <c r="AR13" s="228"/>
    </row>
    <row r="14" spans="1:44" s="181" customFormat="1" ht="18" customHeight="1" thickBot="1">
      <c r="A14" s="319" t="s">
        <v>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  <c r="AJ14" s="320"/>
      <c r="AK14" s="320"/>
      <c r="AL14" s="320"/>
      <c r="AM14" s="320"/>
      <c r="AN14" s="320"/>
      <c r="AO14" s="320"/>
      <c r="AP14" s="321"/>
    </row>
    <row r="15" spans="1:44" s="177" customFormat="1" ht="18" customHeight="1" thickBot="1">
      <c r="A15" s="316"/>
      <c r="B15" s="317"/>
      <c r="C15" s="317"/>
      <c r="D15" s="317"/>
      <c r="E15" s="318"/>
      <c r="F15" s="352">
        <v>1.4999999999999999E-2</v>
      </c>
      <c r="G15" s="353"/>
      <c r="H15" s="354"/>
      <c r="I15" s="340">
        <v>2.4E-2</v>
      </c>
      <c r="J15" s="341"/>
      <c r="K15" s="342"/>
      <c r="L15" s="340">
        <v>3.5999999999999997E-2</v>
      </c>
      <c r="M15" s="341"/>
      <c r="N15" s="342"/>
      <c r="O15" s="349">
        <v>5.6000000000000001E-2</v>
      </c>
      <c r="P15" s="350"/>
      <c r="Q15" s="351"/>
      <c r="R15" s="349">
        <v>8.3000000000000004E-2</v>
      </c>
      <c r="S15" s="350"/>
      <c r="T15" s="351"/>
      <c r="U15" s="349">
        <v>0.1</v>
      </c>
      <c r="V15" s="350"/>
      <c r="W15" s="351"/>
      <c r="X15" s="349">
        <v>0.1</v>
      </c>
      <c r="Y15" s="350"/>
      <c r="Z15" s="351"/>
      <c r="AA15" s="349">
        <v>0.111</v>
      </c>
      <c r="AB15" s="350"/>
      <c r="AC15" s="351"/>
      <c r="AD15" s="346">
        <v>0.17</v>
      </c>
      <c r="AE15" s="347"/>
      <c r="AF15" s="348"/>
      <c r="AG15" s="346">
        <v>0.2</v>
      </c>
      <c r="AH15" s="347"/>
      <c r="AI15" s="348"/>
      <c r="AJ15" s="343" t="s">
        <v>20</v>
      </c>
      <c r="AK15" s="344"/>
      <c r="AL15" s="345"/>
      <c r="AM15" s="316"/>
      <c r="AN15" s="317"/>
      <c r="AO15" s="317"/>
      <c r="AP15" s="318"/>
    </row>
    <row r="16" spans="1:44" s="177" customFormat="1" ht="24" customHeight="1">
      <c r="A16" s="182">
        <v>1</v>
      </c>
      <c r="B16" s="183" t="s">
        <v>54</v>
      </c>
      <c r="C16" s="184" t="s">
        <v>54</v>
      </c>
      <c r="D16" s="185" t="s">
        <v>39</v>
      </c>
      <c r="E16" s="186" t="s">
        <v>40</v>
      </c>
      <c r="F16" s="259"/>
      <c r="G16" s="260"/>
      <c r="H16" s="261"/>
      <c r="I16" s="259"/>
      <c r="J16" s="260"/>
      <c r="K16" s="261"/>
      <c r="L16" s="259"/>
      <c r="M16" s="260"/>
      <c r="N16" s="261"/>
      <c r="O16" s="259"/>
      <c r="P16" s="260"/>
      <c r="Q16" s="261"/>
      <c r="R16" s="262"/>
      <c r="S16" s="260"/>
      <c r="T16" s="263"/>
      <c r="U16" s="259"/>
      <c r="V16" s="260"/>
      <c r="W16" s="261"/>
      <c r="X16" s="262">
        <v>1</v>
      </c>
      <c r="Y16" s="260">
        <v>10</v>
      </c>
      <c r="Z16" s="263">
        <v>18</v>
      </c>
      <c r="AA16" s="259">
        <v>1</v>
      </c>
      <c r="AB16" s="260">
        <v>10</v>
      </c>
      <c r="AC16" s="261">
        <v>18</v>
      </c>
      <c r="AD16" s="259"/>
      <c r="AE16" s="260"/>
      <c r="AF16" s="261"/>
      <c r="AG16" s="259"/>
      <c r="AH16" s="260"/>
      <c r="AI16" s="261"/>
      <c r="AJ16" s="259"/>
      <c r="AK16" s="260"/>
      <c r="AL16" s="261"/>
      <c r="AM16" s="264">
        <f>F16+I16+L16+O16+R16+U16+X16+AA16+AD16+AG16</f>
        <v>2</v>
      </c>
      <c r="AN16" s="265">
        <f>G16+J16+M16+P16+S16+V16+Y16+AB16+AE16+AH16</f>
        <v>20</v>
      </c>
      <c r="AO16" s="182">
        <f t="shared" ref="AO16:AO27" si="0">H16+K16+N16+Q16+T16+W16+Z16+AC16+AF16+AI16+AL16</f>
        <v>36</v>
      </c>
      <c r="AP16" s="266">
        <f>G16*F15+J16*I15+M16*L15+P16*O15+S16*R15+V16*U15+Y16*X15+AB16*AA15+AE16*AD15+AH16*AG15</f>
        <v>2.1100000000000003</v>
      </c>
    </row>
    <row r="17" spans="1:45" s="177" customFormat="1" ht="24" customHeight="1">
      <c r="A17" s="187">
        <v>2</v>
      </c>
      <c r="B17" s="188" t="s">
        <v>55</v>
      </c>
      <c r="C17" s="184" t="s">
        <v>55</v>
      </c>
      <c r="D17" s="189" t="s">
        <v>39</v>
      </c>
      <c r="E17" s="186" t="s">
        <v>44</v>
      </c>
      <c r="F17" s="267"/>
      <c r="G17" s="268"/>
      <c r="H17" s="269"/>
      <c r="I17" s="267"/>
      <c r="J17" s="268"/>
      <c r="K17" s="269"/>
      <c r="L17" s="267"/>
      <c r="M17" s="268"/>
      <c r="N17" s="269"/>
      <c r="O17" s="267"/>
      <c r="P17" s="268"/>
      <c r="Q17" s="269"/>
      <c r="R17" s="270"/>
      <c r="S17" s="268"/>
      <c r="T17" s="269"/>
      <c r="U17" s="267"/>
      <c r="V17" s="268"/>
      <c r="W17" s="269"/>
      <c r="X17" s="270">
        <v>1</v>
      </c>
      <c r="Y17" s="268">
        <v>10</v>
      </c>
      <c r="Z17" s="271">
        <v>16</v>
      </c>
      <c r="AA17" s="267"/>
      <c r="AB17" s="268"/>
      <c r="AC17" s="269"/>
      <c r="AD17" s="267"/>
      <c r="AE17" s="268"/>
      <c r="AF17" s="269"/>
      <c r="AG17" s="267"/>
      <c r="AH17" s="268"/>
      <c r="AI17" s="269"/>
      <c r="AJ17" s="267"/>
      <c r="AK17" s="268"/>
      <c r="AL17" s="269"/>
      <c r="AM17" s="272">
        <f>F17+I17+L17+O17+R17+U17+X17+AA17+AD17+AG17</f>
        <v>1</v>
      </c>
      <c r="AN17" s="273">
        <f t="shared" ref="AN17:AN27" si="1">G17+J17+M17+P17+S17+V17+Y17+AB17+AE17+AH17+AK17</f>
        <v>10</v>
      </c>
      <c r="AO17" s="187">
        <f t="shared" si="0"/>
        <v>16</v>
      </c>
      <c r="AP17" s="266">
        <f>G17*F15+J17*I15+M17*L15+P17*O15+S17*R15+V17*U15+Y17*X15+AB17*AA15+AE17*AD15+AH17*AG15</f>
        <v>1</v>
      </c>
    </row>
    <row r="18" spans="1:45" s="177" customFormat="1" ht="24" customHeight="1">
      <c r="A18" s="187">
        <v>3</v>
      </c>
      <c r="B18" s="188" t="s">
        <v>56</v>
      </c>
      <c r="C18" s="184" t="s">
        <v>56</v>
      </c>
      <c r="D18" s="189" t="s">
        <v>39</v>
      </c>
      <c r="E18" s="186" t="s">
        <v>40</v>
      </c>
      <c r="F18" s="267"/>
      <c r="G18" s="268"/>
      <c r="H18" s="269"/>
      <c r="I18" s="267"/>
      <c r="J18" s="268"/>
      <c r="K18" s="269"/>
      <c r="L18" s="267"/>
      <c r="M18" s="268"/>
      <c r="N18" s="269"/>
      <c r="O18" s="274"/>
      <c r="P18" s="275"/>
      <c r="Q18" s="269"/>
      <c r="R18" s="276"/>
      <c r="S18" s="275"/>
      <c r="T18" s="277"/>
      <c r="U18" s="267"/>
      <c r="V18" s="268"/>
      <c r="W18" s="269"/>
      <c r="X18" s="270">
        <v>2</v>
      </c>
      <c r="Y18" s="268">
        <v>20</v>
      </c>
      <c r="Z18" s="271">
        <v>36</v>
      </c>
      <c r="AA18" s="267"/>
      <c r="AB18" s="268"/>
      <c r="AC18" s="269"/>
      <c r="AD18" s="267"/>
      <c r="AE18" s="268"/>
      <c r="AF18" s="269"/>
      <c r="AG18" s="267"/>
      <c r="AH18" s="268"/>
      <c r="AI18" s="269"/>
      <c r="AJ18" s="267"/>
      <c r="AK18" s="268"/>
      <c r="AL18" s="269"/>
      <c r="AM18" s="272">
        <f t="shared" ref="AM18:AM27" si="2">F18+I18+L18+O18+R18+U18+X18+AA18+AD18+AG18+AJ18</f>
        <v>2</v>
      </c>
      <c r="AN18" s="273">
        <f t="shared" si="1"/>
        <v>20</v>
      </c>
      <c r="AO18" s="187">
        <f t="shared" si="0"/>
        <v>36</v>
      </c>
      <c r="AP18" s="266">
        <f>G18*+F15*J18*I15+M18*L15+P18*O15+S18*R15+V18*U15+Y18*X15+AB18*AA15+AE18*AD15+AH18*AG15</f>
        <v>2</v>
      </c>
    </row>
    <row r="19" spans="1:45" s="177" customFormat="1" ht="24" customHeight="1">
      <c r="A19" s="187">
        <v>4</v>
      </c>
      <c r="B19" s="188" t="s">
        <v>57</v>
      </c>
      <c r="C19" s="184" t="s">
        <v>57</v>
      </c>
      <c r="D19" s="189" t="s">
        <v>39</v>
      </c>
      <c r="E19" s="190" t="s">
        <v>40</v>
      </c>
      <c r="F19" s="278"/>
      <c r="G19" s="279"/>
      <c r="H19" s="280"/>
      <c r="I19" s="281"/>
      <c r="J19" s="279"/>
      <c r="K19" s="280"/>
      <c r="L19" s="281"/>
      <c r="M19" s="279"/>
      <c r="N19" s="280"/>
      <c r="O19" s="276"/>
      <c r="P19" s="275"/>
      <c r="Q19" s="269"/>
      <c r="R19" s="276"/>
      <c r="S19" s="275"/>
      <c r="T19" s="269"/>
      <c r="U19" s="278">
        <v>2</v>
      </c>
      <c r="V19" s="279">
        <v>24</v>
      </c>
      <c r="W19" s="280">
        <v>36</v>
      </c>
      <c r="X19" s="278"/>
      <c r="Y19" s="279"/>
      <c r="Z19" s="282"/>
      <c r="AA19" s="281"/>
      <c r="AB19" s="279"/>
      <c r="AC19" s="280"/>
      <c r="AD19" s="281"/>
      <c r="AE19" s="279"/>
      <c r="AF19" s="280"/>
      <c r="AG19" s="281"/>
      <c r="AH19" s="279"/>
      <c r="AI19" s="280"/>
      <c r="AJ19" s="281"/>
      <c r="AK19" s="279"/>
      <c r="AL19" s="280"/>
      <c r="AM19" s="283">
        <f t="shared" si="2"/>
        <v>2</v>
      </c>
      <c r="AN19" s="284">
        <f t="shared" si="1"/>
        <v>24</v>
      </c>
      <c r="AO19" s="285">
        <f t="shared" si="0"/>
        <v>36</v>
      </c>
      <c r="AP19" s="266">
        <f>G19*F15+J19*I15+M19*L15+P19*O15+S19*R15+V19*U15+Y19*X15+AB19*AA15+AE19*AD15+AH19*AG15</f>
        <v>2.4000000000000004</v>
      </c>
    </row>
    <row r="20" spans="1:45" s="177" customFormat="1" ht="24" customHeight="1">
      <c r="A20" s="187">
        <v>5</v>
      </c>
      <c r="B20" s="188" t="s">
        <v>58</v>
      </c>
      <c r="C20" s="184" t="s">
        <v>58</v>
      </c>
      <c r="D20" s="189" t="s">
        <v>39</v>
      </c>
      <c r="E20" s="190" t="s">
        <v>40</v>
      </c>
      <c r="F20" s="278"/>
      <c r="G20" s="279"/>
      <c r="H20" s="280"/>
      <c r="I20" s="281"/>
      <c r="J20" s="279"/>
      <c r="K20" s="280"/>
      <c r="L20" s="281"/>
      <c r="M20" s="279"/>
      <c r="N20" s="280"/>
      <c r="O20" s="276"/>
      <c r="P20" s="275"/>
      <c r="Q20" s="269"/>
      <c r="R20" s="276"/>
      <c r="S20" s="275"/>
      <c r="T20" s="286"/>
      <c r="U20" s="278">
        <v>2</v>
      </c>
      <c r="V20" s="279">
        <v>24</v>
      </c>
      <c r="W20" s="280">
        <v>36</v>
      </c>
      <c r="X20" s="278"/>
      <c r="Y20" s="279"/>
      <c r="Z20" s="282"/>
      <c r="AA20" s="281"/>
      <c r="AB20" s="279"/>
      <c r="AC20" s="280"/>
      <c r="AD20" s="281"/>
      <c r="AE20" s="279"/>
      <c r="AF20" s="280"/>
      <c r="AG20" s="281"/>
      <c r="AH20" s="279"/>
      <c r="AI20" s="280"/>
      <c r="AJ20" s="281"/>
      <c r="AK20" s="279"/>
      <c r="AL20" s="280"/>
      <c r="AM20" s="283">
        <f t="shared" si="2"/>
        <v>2</v>
      </c>
      <c r="AN20" s="284">
        <f t="shared" si="1"/>
        <v>24</v>
      </c>
      <c r="AO20" s="285">
        <f t="shared" si="0"/>
        <v>36</v>
      </c>
      <c r="AP20" s="266">
        <f>G20*F15+J20*I15+M20*L15+P20*O15+S20*R15+V20*U15+Y20*X15+AB20*AA15+AE20*AD15+AH20*AG15+AK20</f>
        <v>2.4000000000000004</v>
      </c>
    </row>
    <row r="21" spans="1:45" s="177" customFormat="1" ht="24" customHeight="1">
      <c r="A21" s="187">
        <v>6</v>
      </c>
      <c r="B21" s="188" t="s">
        <v>59</v>
      </c>
      <c r="C21" s="184" t="s">
        <v>59</v>
      </c>
      <c r="D21" s="189" t="s">
        <v>39</v>
      </c>
      <c r="E21" s="190" t="s">
        <v>40</v>
      </c>
      <c r="F21" s="278">
        <v>3</v>
      </c>
      <c r="G21" s="279">
        <v>45</v>
      </c>
      <c r="H21" s="280">
        <v>12</v>
      </c>
      <c r="I21" s="281"/>
      <c r="J21" s="279"/>
      <c r="K21" s="280"/>
      <c r="L21" s="281"/>
      <c r="M21" s="279"/>
      <c r="N21" s="280"/>
      <c r="O21" s="276"/>
      <c r="P21" s="275"/>
      <c r="Q21" s="269"/>
      <c r="R21" s="276">
        <v>1</v>
      </c>
      <c r="S21" s="275">
        <v>10</v>
      </c>
      <c r="T21" s="286">
        <v>15</v>
      </c>
      <c r="U21" s="278"/>
      <c r="V21" s="279"/>
      <c r="W21" s="280"/>
      <c r="X21" s="278"/>
      <c r="Y21" s="279"/>
      <c r="Z21" s="282"/>
      <c r="AA21" s="281"/>
      <c r="AB21" s="279"/>
      <c r="AC21" s="280"/>
      <c r="AD21" s="281"/>
      <c r="AE21" s="279"/>
      <c r="AF21" s="280"/>
      <c r="AG21" s="281"/>
      <c r="AH21" s="279"/>
      <c r="AI21" s="280"/>
      <c r="AJ21" s="281"/>
      <c r="AK21" s="279"/>
      <c r="AL21" s="280"/>
      <c r="AM21" s="283">
        <f t="shared" si="2"/>
        <v>4</v>
      </c>
      <c r="AN21" s="284">
        <f t="shared" si="1"/>
        <v>55</v>
      </c>
      <c r="AO21" s="285">
        <f t="shared" si="0"/>
        <v>27</v>
      </c>
      <c r="AP21" s="266">
        <f>G21*F15+J21*I15+M21*L15+P21*O15+S21*R15+V21*U15+Y21*X15+AB21*AA15+AE21*AD15+AH21*AG15</f>
        <v>1.5049999999999999</v>
      </c>
    </row>
    <row r="22" spans="1:45" s="177" customFormat="1" ht="24" customHeight="1">
      <c r="A22" s="187">
        <v>7</v>
      </c>
      <c r="B22" s="188" t="s">
        <v>60</v>
      </c>
      <c r="C22" s="184" t="s">
        <v>60</v>
      </c>
      <c r="D22" s="189" t="s">
        <v>39</v>
      </c>
      <c r="E22" s="190" t="s">
        <v>40</v>
      </c>
      <c r="F22" s="270"/>
      <c r="G22" s="268"/>
      <c r="H22" s="280"/>
      <c r="I22" s="281"/>
      <c r="J22" s="279"/>
      <c r="K22" s="280"/>
      <c r="L22" s="281"/>
      <c r="M22" s="279"/>
      <c r="N22" s="280"/>
      <c r="O22" s="276"/>
      <c r="P22" s="275"/>
      <c r="Q22" s="269"/>
      <c r="R22" s="276">
        <v>2</v>
      </c>
      <c r="S22" s="275">
        <v>24</v>
      </c>
      <c r="T22" s="286">
        <v>30</v>
      </c>
      <c r="U22" s="278"/>
      <c r="V22" s="279"/>
      <c r="W22" s="280"/>
      <c r="X22" s="278"/>
      <c r="Y22" s="279"/>
      <c r="Z22" s="282"/>
      <c r="AA22" s="281"/>
      <c r="AB22" s="279"/>
      <c r="AC22" s="280"/>
      <c r="AD22" s="281"/>
      <c r="AE22" s="279"/>
      <c r="AF22" s="280"/>
      <c r="AG22" s="281"/>
      <c r="AH22" s="279"/>
      <c r="AI22" s="280"/>
      <c r="AJ22" s="281"/>
      <c r="AK22" s="279"/>
      <c r="AL22" s="280"/>
      <c r="AM22" s="283">
        <f t="shared" si="2"/>
        <v>2</v>
      </c>
      <c r="AN22" s="284">
        <f t="shared" si="1"/>
        <v>24</v>
      </c>
      <c r="AO22" s="285">
        <f t="shared" si="0"/>
        <v>30</v>
      </c>
      <c r="AP22" s="266">
        <v>2</v>
      </c>
    </row>
    <row r="23" spans="1:45" s="177" customFormat="1" ht="24" customHeight="1">
      <c r="A23" s="187">
        <v>8</v>
      </c>
      <c r="B23" s="188" t="s">
        <v>61</v>
      </c>
      <c r="C23" s="184" t="s">
        <v>61</v>
      </c>
      <c r="D23" s="189" t="s">
        <v>39</v>
      </c>
      <c r="E23" s="190" t="s">
        <v>40</v>
      </c>
      <c r="F23" s="278"/>
      <c r="G23" s="279"/>
      <c r="H23" s="280"/>
      <c r="I23" s="281"/>
      <c r="J23" s="279"/>
      <c r="K23" s="280"/>
      <c r="L23" s="281"/>
      <c r="M23" s="279"/>
      <c r="N23" s="280"/>
      <c r="O23" s="270">
        <v>1</v>
      </c>
      <c r="P23" s="268">
        <v>12</v>
      </c>
      <c r="Q23" s="269">
        <v>12</v>
      </c>
      <c r="R23" s="270"/>
      <c r="S23" s="268"/>
      <c r="T23" s="269"/>
      <c r="U23" s="278">
        <v>1</v>
      </c>
      <c r="V23" s="279">
        <v>11</v>
      </c>
      <c r="W23" s="280">
        <v>18</v>
      </c>
      <c r="X23" s="278"/>
      <c r="Y23" s="279"/>
      <c r="Z23" s="282"/>
      <c r="AA23" s="281"/>
      <c r="AB23" s="279"/>
      <c r="AC23" s="280"/>
      <c r="AD23" s="281"/>
      <c r="AE23" s="279"/>
      <c r="AF23" s="280"/>
      <c r="AG23" s="281"/>
      <c r="AH23" s="279"/>
      <c r="AI23" s="280"/>
      <c r="AJ23" s="281"/>
      <c r="AK23" s="279"/>
      <c r="AL23" s="280"/>
      <c r="AM23" s="283">
        <f t="shared" si="2"/>
        <v>2</v>
      </c>
      <c r="AN23" s="284">
        <f t="shared" si="1"/>
        <v>23</v>
      </c>
      <c r="AO23" s="285">
        <f t="shared" si="0"/>
        <v>30</v>
      </c>
      <c r="AP23" s="287">
        <f>G23*F15+J23*I15+M23*L15+P23*O15+S23*R15+V23*U15+Y23*X15+AB23*AA15+AE23*AD15+AH23*AG15</f>
        <v>1.7720000000000002</v>
      </c>
    </row>
    <row r="24" spans="1:45" s="177" customFormat="1" ht="24" customHeight="1">
      <c r="A24" s="187">
        <v>9</v>
      </c>
      <c r="B24" s="188" t="s">
        <v>62</v>
      </c>
      <c r="C24" s="184" t="s">
        <v>62</v>
      </c>
      <c r="D24" s="189" t="s">
        <v>39</v>
      </c>
      <c r="E24" s="190" t="s">
        <v>40</v>
      </c>
      <c r="F24" s="278"/>
      <c r="G24" s="279"/>
      <c r="H24" s="280"/>
      <c r="I24" s="281"/>
      <c r="J24" s="279"/>
      <c r="K24" s="280"/>
      <c r="L24" s="281"/>
      <c r="M24" s="279"/>
      <c r="N24" s="280"/>
      <c r="O24" s="270">
        <v>2</v>
      </c>
      <c r="P24" s="268">
        <v>24</v>
      </c>
      <c r="Q24" s="269">
        <v>24</v>
      </c>
      <c r="R24" s="270"/>
      <c r="S24" s="268"/>
      <c r="T24" s="269"/>
      <c r="U24" s="278"/>
      <c r="V24" s="279"/>
      <c r="W24" s="280"/>
      <c r="X24" s="278"/>
      <c r="Y24" s="279"/>
      <c r="Z24" s="282"/>
      <c r="AA24" s="281"/>
      <c r="AB24" s="279"/>
      <c r="AC24" s="280"/>
      <c r="AD24" s="281"/>
      <c r="AE24" s="279"/>
      <c r="AF24" s="280"/>
      <c r="AG24" s="281"/>
      <c r="AH24" s="279"/>
      <c r="AI24" s="280"/>
      <c r="AJ24" s="281"/>
      <c r="AK24" s="279"/>
      <c r="AL24" s="280"/>
      <c r="AM24" s="283">
        <f t="shared" si="2"/>
        <v>2</v>
      </c>
      <c r="AN24" s="284">
        <f t="shared" si="1"/>
        <v>24</v>
      </c>
      <c r="AO24" s="285">
        <f t="shared" si="0"/>
        <v>24</v>
      </c>
      <c r="AP24" s="287">
        <f>G24*F15+J24*I15+M24*L15+P24*O15+S24*R15+V24*U15+Y24*X15+AB24*AA15+AE24*AD15+AH24*AG15</f>
        <v>1.3440000000000001</v>
      </c>
    </row>
    <row r="25" spans="1:45" s="177" customFormat="1" ht="24" customHeight="1">
      <c r="A25" s="187">
        <v>10</v>
      </c>
      <c r="B25" s="188" t="s">
        <v>63</v>
      </c>
      <c r="C25" s="184" t="s">
        <v>63</v>
      </c>
      <c r="D25" s="189" t="s">
        <v>39</v>
      </c>
      <c r="E25" s="190" t="s">
        <v>40</v>
      </c>
      <c r="F25" s="278"/>
      <c r="G25" s="279"/>
      <c r="H25" s="280"/>
      <c r="I25" s="281"/>
      <c r="J25" s="279"/>
      <c r="K25" s="280"/>
      <c r="L25" s="281">
        <v>4</v>
      </c>
      <c r="M25" s="279">
        <v>56</v>
      </c>
      <c r="N25" s="280">
        <v>36</v>
      </c>
      <c r="O25" s="270"/>
      <c r="P25" s="268"/>
      <c r="Q25" s="269"/>
      <c r="R25" s="270"/>
      <c r="S25" s="268"/>
      <c r="T25" s="269"/>
      <c r="U25" s="278"/>
      <c r="V25" s="279"/>
      <c r="W25" s="280"/>
      <c r="X25" s="278"/>
      <c r="Y25" s="279"/>
      <c r="Z25" s="282"/>
      <c r="AA25" s="281"/>
      <c r="AB25" s="279"/>
      <c r="AC25" s="280"/>
      <c r="AD25" s="281"/>
      <c r="AE25" s="279"/>
      <c r="AF25" s="280"/>
      <c r="AG25" s="281"/>
      <c r="AH25" s="279"/>
      <c r="AI25" s="280"/>
      <c r="AJ25" s="281"/>
      <c r="AK25" s="279"/>
      <c r="AL25" s="280"/>
      <c r="AM25" s="283">
        <f t="shared" si="2"/>
        <v>4</v>
      </c>
      <c r="AN25" s="284">
        <f t="shared" si="1"/>
        <v>56</v>
      </c>
      <c r="AO25" s="285">
        <f t="shared" si="0"/>
        <v>36</v>
      </c>
      <c r="AP25" s="287">
        <f>G25*F15+J25*I15+M25*L15+P25*O15+S25*R15+V25*U15+Y25*X15+AB25*AA15+AE25*AD15+AH25*AG15</f>
        <v>2.016</v>
      </c>
    </row>
    <row r="26" spans="1:45" s="177" customFormat="1" ht="24" customHeight="1">
      <c r="A26" s="187">
        <v>11</v>
      </c>
      <c r="B26" s="188" t="s">
        <v>64</v>
      </c>
      <c r="C26" s="184" t="s">
        <v>64</v>
      </c>
      <c r="D26" s="189" t="s">
        <v>39</v>
      </c>
      <c r="E26" s="190" t="s">
        <v>40</v>
      </c>
      <c r="F26" s="278"/>
      <c r="G26" s="279"/>
      <c r="H26" s="280"/>
      <c r="I26" s="281">
        <v>1</v>
      </c>
      <c r="J26" s="279">
        <v>14</v>
      </c>
      <c r="K26" s="280">
        <v>6</v>
      </c>
      <c r="L26" s="281">
        <v>3</v>
      </c>
      <c r="M26" s="279">
        <v>42</v>
      </c>
      <c r="N26" s="280">
        <v>27</v>
      </c>
      <c r="O26" s="270"/>
      <c r="P26" s="268"/>
      <c r="Q26" s="269"/>
      <c r="R26" s="270"/>
      <c r="S26" s="268"/>
      <c r="T26" s="269"/>
      <c r="U26" s="278"/>
      <c r="V26" s="279"/>
      <c r="W26" s="280"/>
      <c r="X26" s="278"/>
      <c r="Y26" s="279"/>
      <c r="Z26" s="282"/>
      <c r="AA26" s="281"/>
      <c r="AB26" s="279"/>
      <c r="AC26" s="280"/>
      <c r="AD26" s="281"/>
      <c r="AE26" s="279"/>
      <c r="AF26" s="280"/>
      <c r="AG26" s="281"/>
      <c r="AH26" s="279"/>
      <c r="AI26" s="280"/>
      <c r="AJ26" s="281"/>
      <c r="AK26" s="279"/>
      <c r="AL26" s="280"/>
      <c r="AM26" s="283">
        <f t="shared" si="2"/>
        <v>4</v>
      </c>
      <c r="AN26" s="284">
        <f t="shared" si="1"/>
        <v>56</v>
      </c>
      <c r="AO26" s="285">
        <f t="shared" si="0"/>
        <v>33</v>
      </c>
      <c r="AP26" s="287">
        <f>G26*F15+J26*I15+M26*L15+P26*O15+S26*R15+V26*U15+Y26*X15+AB26*AA15+AE26*AD15+AH26*AG15</f>
        <v>1.8479999999999999</v>
      </c>
    </row>
    <row r="27" spans="1:45" s="177" customFormat="1" ht="24" customHeight="1" thickBot="1">
      <c r="A27" s="191">
        <v>12</v>
      </c>
      <c r="B27" s="192" t="s">
        <v>65</v>
      </c>
      <c r="C27" s="184" t="s">
        <v>65</v>
      </c>
      <c r="D27" s="193" t="s">
        <v>39</v>
      </c>
      <c r="E27" s="194" t="s">
        <v>40</v>
      </c>
      <c r="F27" s="288">
        <v>2</v>
      </c>
      <c r="G27" s="289">
        <v>30</v>
      </c>
      <c r="H27" s="290">
        <v>8</v>
      </c>
      <c r="I27" s="291">
        <v>3</v>
      </c>
      <c r="J27" s="289">
        <v>42</v>
      </c>
      <c r="K27" s="290">
        <v>18</v>
      </c>
      <c r="L27" s="291"/>
      <c r="M27" s="289"/>
      <c r="N27" s="290"/>
      <c r="O27" s="291"/>
      <c r="P27" s="289"/>
      <c r="Q27" s="290"/>
      <c r="R27" s="288"/>
      <c r="S27" s="289"/>
      <c r="T27" s="290"/>
      <c r="U27" s="288"/>
      <c r="V27" s="289"/>
      <c r="W27" s="290"/>
      <c r="X27" s="288"/>
      <c r="Y27" s="289"/>
      <c r="Z27" s="292"/>
      <c r="AA27" s="291"/>
      <c r="AB27" s="289"/>
      <c r="AC27" s="290"/>
      <c r="AD27" s="291"/>
      <c r="AE27" s="289"/>
      <c r="AF27" s="290"/>
      <c r="AG27" s="291"/>
      <c r="AH27" s="289"/>
      <c r="AI27" s="290"/>
      <c r="AJ27" s="291"/>
      <c r="AK27" s="289"/>
      <c r="AL27" s="290"/>
      <c r="AM27" s="293">
        <f t="shared" si="2"/>
        <v>5</v>
      </c>
      <c r="AN27" s="294">
        <f t="shared" si="1"/>
        <v>72</v>
      </c>
      <c r="AO27" s="295">
        <f t="shared" si="0"/>
        <v>26</v>
      </c>
      <c r="AP27" s="296">
        <f>G27*F15+J27*I15+M27*L15+P27*O15+S27*R15+V27*U15+Y27*X15+AB27*AA15+AE27*AD15+AH27*AG15</f>
        <v>1.458</v>
      </c>
    </row>
    <row r="28" spans="1:45" s="177" customFormat="1" ht="18" customHeight="1" thickBot="1">
      <c r="A28" s="195" t="s">
        <v>14</v>
      </c>
      <c r="B28" s="196"/>
      <c r="C28" s="196"/>
      <c r="D28" s="197"/>
      <c r="E28" s="198" t="s">
        <v>73</v>
      </c>
      <c r="F28" s="199">
        <f t="shared" ref="F28:AC28" si="3">SUM(F16:F27)</f>
        <v>5</v>
      </c>
      <c r="G28" s="199">
        <f t="shared" si="3"/>
        <v>75</v>
      </c>
      <c r="H28" s="199">
        <f t="shared" si="3"/>
        <v>20</v>
      </c>
      <c r="I28" s="199">
        <f t="shared" si="3"/>
        <v>4</v>
      </c>
      <c r="J28" s="199">
        <f t="shared" si="3"/>
        <v>56</v>
      </c>
      <c r="K28" s="200">
        <f t="shared" si="3"/>
        <v>24</v>
      </c>
      <c r="L28" s="200">
        <f t="shared" si="3"/>
        <v>7</v>
      </c>
      <c r="M28" s="200">
        <f t="shared" si="3"/>
        <v>98</v>
      </c>
      <c r="N28" s="200">
        <f t="shared" si="3"/>
        <v>63</v>
      </c>
      <c r="O28" s="199">
        <f t="shared" si="3"/>
        <v>3</v>
      </c>
      <c r="P28" s="199">
        <f t="shared" si="3"/>
        <v>36</v>
      </c>
      <c r="Q28" s="199">
        <f t="shared" si="3"/>
        <v>36</v>
      </c>
      <c r="R28" s="199">
        <f t="shared" si="3"/>
        <v>3</v>
      </c>
      <c r="S28" s="199">
        <f t="shared" si="3"/>
        <v>34</v>
      </c>
      <c r="T28" s="199">
        <f t="shared" si="3"/>
        <v>45</v>
      </c>
      <c r="U28" s="199">
        <f t="shared" si="3"/>
        <v>5</v>
      </c>
      <c r="V28" s="199">
        <f t="shared" si="3"/>
        <v>59</v>
      </c>
      <c r="W28" s="199">
        <f t="shared" si="3"/>
        <v>90</v>
      </c>
      <c r="X28" s="199">
        <f t="shared" si="3"/>
        <v>4</v>
      </c>
      <c r="Y28" s="199">
        <f t="shared" si="3"/>
        <v>40</v>
      </c>
      <c r="Z28" s="199">
        <f t="shared" si="3"/>
        <v>70</v>
      </c>
      <c r="AA28" s="199">
        <f t="shared" si="3"/>
        <v>1</v>
      </c>
      <c r="AB28" s="199">
        <f t="shared" si="3"/>
        <v>10</v>
      </c>
      <c r="AC28" s="199">
        <f t="shared" si="3"/>
        <v>18</v>
      </c>
      <c r="AD28" s="199">
        <v>0</v>
      </c>
      <c r="AE28" s="199">
        <v>0</v>
      </c>
      <c r="AF28" s="199">
        <v>0</v>
      </c>
      <c r="AG28" s="199">
        <v>0</v>
      </c>
      <c r="AH28" s="199">
        <v>0</v>
      </c>
      <c r="AI28" s="199">
        <v>0</v>
      </c>
      <c r="AJ28" s="199">
        <v>0</v>
      </c>
      <c r="AK28" s="199">
        <v>0</v>
      </c>
      <c r="AL28" s="199">
        <v>0</v>
      </c>
      <c r="AM28" s="199">
        <f>SUM(AM16:AM27)</f>
        <v>32</v>
      </c>
      <c r="AN28" s="199">
        <f>SUM(AN16:AN27)</f>
        <v>408</v>
      </c>
      <c r="AO28" s="199">
        <f>SUM(AO16:AO27)</f>
        <v>366</v>
      </c>
      <c r="AP28" s="201">
        <f>AP16+AP17+AP18+AP19+AP20+AP21+AP22+AP23+AP24+AP25+AP26+AP27</f>
        <v>21.852999999999994</v>
      </c>
      <c r="AS28" s="202"/>
    </row>
    <row r="29" spans="1:45" s="203" customFormat="1" ht="18" customHeight="1" thickBot="1">
      <c r="A29" s="319" t="s">
        <v>66</v>
      </c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  <c r="AJ29" s="320"/>
      <c r="AK29" s="320"/>
      <c r="AL29" s="320"/>
      <c r="AM29" s="320"/>
      <c r="AN29" s="320"/>
      <c r="AO29" s="320"/>
      <c r="AP29" s="321"/>
    </row>
    <row r="30" spans="1:45" s="177" customFormat="1" ht="18" customHeight="1" thickBot="1">
      <c r="A30" s="316"/>
      <c r="B30" s="317"/>
      <c r="C30" s="317"/>
      <c r="D30" s="317"/>
      <c r="E30" s="318"/>
      <c r="F30" s="352">
        <v>1.0999999999999999E-2</v>
      </c>
      <c r="G30" s="353"/>
      <c r="H30" s="354"/>
      <c r="I30" s="340">
        <v>2.8000000000000001E-2</v>
      </c>
      <c r="J30" s="341"/>
      <c r="K30" s="342"/>
      <c r="L30" s="362">
        <v>4.3999999999999997E-2</v>
      </c>
      <c r="M30" s="363"/>
      <c r="N30" s="364"/>
      <c r="O30" s="349">
        <v>0.111</v>
      </c>
      <c r="P30" s="350"/>
      <c r="Q30" s="351"/>
      <c r="R30" s="349">
        <v>0.16700000000000001</v>
      </c>
      <c r="S30" s="350"/>
      <c r="T30" s="351"/>
      <c r="U30" s="349">
        <v>0.16700000000000001</v>
      </c>
      <c r="V30" s="350"/>
      <c r="W30" s="351"/>
      <c r="X30" s="349">
        <v>0.185</v>
      </c>
      <c r="Y30" s="350"/>
      <c r="Z30" s="351"/>
      <c r="AA30" s="349">
        <v>0</v>
      </c>
      <c r="AB30" s="350"/>
      <c r="AC30" s="351"/>
      <c r="AD30" s="346">
        <v>0.2</v>
      </c>
      <c r="AE30" s="347"/>
      <c r="AF30" s="348"/>
      <c r="AG30" s="346">
        <v>0.3</v>
      </c>
      <c r="AH30" s="347"/>
      <c r="AI30" s="348"/>
      <c r="AJ30" s="343" t="s">
        <v>20</v>
      </c>
      <c r="AK30" s="344"/>
      <c r="AL30" s="345"/>
      <c r="AM30" s="316"/>
      <c r="AN30" s="317"/>
      <c r="AO30" s="317"/>
      <c r="AP30" s="318"/>
    </row>
    <row r="31" spans="1:45" s="177" customFormat="1" ht="24" customHeight="1">
      <c r="A31" s="182">
        <v>13</v>
      </c>
      <c r="B31" s="204" t="s">
        <v>67</v>
      </c>
      <c r="C31" s="205" t="s">
        <v>67</v>
      </c>
      <c r="D31" s="206" t="s">
        <v>39</v>
      </c>
      <c r="E31" s="206" t="s">
        <v>40</v>
      </c>
      <c r="F31" s="276"/>
      <c r="G31" s="275"/>
      <c r="H31" s="277"/>
      <c r="I31" s="259"/>
      <c r="J31" s="260"/>
      <c r="K31" s="263"/>
      <c r="L31" s="259"/>
      <c r="M31" s="260"/>
      <c r="N31" s="261"/>
      <c r="O31" s="259"/>
      <c r="P31" s="260"/>
      <c r="Q31" s="261"/>
      <c r="R31" s="274"/>
      <c r="S31" s="275"/>
      <c r="T31" s="277"/>
      <c r="U31" s="274"/>
      <c r="V31" s="275"/>
      <c r="W31" s="277"/>
      <c r="X31" s="274">
        <v>2</v>
      </c>
      <c r="Y31" s="275">
        <v>11</v>
      </c>
      <c r="Z31" s="277">
        <v>36</v>
      </c>
      <c r="AA31" s="259"/>
      <c r="AB31" s="260"/>
      <c r="AC31" s="261"/>
      <c r="AD31" s="259"/>
      <c r="AE31" s="260"/>
      <c r="AF31" s="261"/>
      <c r="AG31" s="259"/>
      <c r="AH31" s="260"/>
      <c r="AI31" s="261"/>
      <c r="AJ31" s="274"/>
      <c r="AK31" s="275"/>
      <c r="AL31" s="286"/>
      <c r="AM31" s="297">
        <f t="shared" ref="AM31:AO33" si="4">F31+I31+L31+O31+R31+U31+X31+AA31+AD31+AG31+AJ31</f>
        <v>2</v>
      </c>
      <c r="AN31" s="298">
        <f t="shared" si="4"/>
        <v>11</v>
      </c>
      <c r="AO31" s="182">
        <f t="shared" si="4"/>
        <v>36</v>
      </c>
      <c r="AP31" s="266">
        <f>G31*F30+J31*I30+M31*L30+P31*O30+S31*R30+V31*U30+Y31*X30+AB31*AA30+AE31*AD30+AH31*AG30</f>
        <v>2.0350000000000001</v>
      </c>
    </row>
    <row r="32" spans="1:45" s="177" customFormat="1" ht="24" customHeight="1">
      <c r="A32" s="187">
        <v>14</v>
      </c>
      <c r="B32" s="204" t="s">
        <v>68</v>
      </c>
      <c r="C32" s="205" t="s">
        <v>68</v>
      </c>
      <c r="D32" s="190" t="s">
        <v>39</v>
      </c>
      <c r="E32" s="190" t="s">
        <v>40</v>
      </c>
      <c r="F32" s="270"/>
      <c r="G32" s="268"/>
      <c r="H32" s="271"/>
      <c r="I32" s="267">
        <v>2</v>
      </c>
      <c r="J32" s="268">
        <v>40</v>
      </c>
      <c r="K32" s="271">
        <v>20</v>
      </c>
      <c r="L32" s="267">
        <v>1</v>
      </c>
      <c r="M32" s="268">
        <v>15</v>
      </c>
      <c r="N32" s="269">
        <v>12</v>
      </c>
      <c r="O32" s="299"/>
      <c r="P32" s="268"/>
      <c r="Q32" s="300"/>
      <c r="R32" s="267"/>
      <c r="S32" s="268"/>
      <c r="T32" s="271"/>
      <c r="U32" s="267"/>
      <c r="V32" s="268"/>
      <c r="W32" s="271"/>
      <c r="X32" s="267"/>
      <c r="Y32" s="268"/>
      <c r="Z32" s="271"/>
      <c r="AA32" s="267"/>
      <c r="AB32" s="268"/>
      <c r="AC32" s="269"/>
      <c r="AD32" s="267"/>
      <c r="AE32" s="268"/>
      <c r="AF32" s="269"/>
      <c r="AG32" s="267"/>
      <c r="AH32" s="268"/>
      <c r="AI32" s="269"/>
      <c r="AJ32" s="267"/>
      <c r="AK32" s="268"/>
      <c r="AL32" s="269"/>
      <c r="AM32" s="301">
        <f t="shared" si="4"/>
        <v>3</v>
      </c>
      <c r="AN32" s="302">
        <f t="shared" si="4"/>
        <v>55</v>
      </c>
      <c r="AO32" s="187">
        <f t="shared" si="4"/>
        <v>32</v>
      </c>
      <c r="AP32" s="266">
        <f>G32*F30+J32*I30+M32*L30+P32*O30+S32*R30+V32*U30+Y32*X30+AB32*AA30+AE32*AD30+AH32*AG30</f>
        <v>1.78</v>
      </c>
    </row>
    <row r="33" spans="1:256" s="177" customFormat="1" ht="24" customHeight="1">
      <c r="A33" s="285">
        <v>15</v>
      </c>
      <c r="B33" s="207" t="s">
        <v>69</v>
      </c>
      <c r="C33" s="208" t="s">
        <v>69</v>
      </c>
      <c r="D33" s="190" t="s">
        <v>39</v>
      </c>
      <c r="E33" s="190" t="s">
        <v>40</v>
      </c>
      <c r="F33" s="270"/>
      <c r="G33" s="268"/>
      <c r="H33" s="271"/>
      <c r="I33" s="267"/>
      <c r="J33" s="268"/>
      <c r="K33" s="271"/>
      <c r="L33" s="267">
        <v>1</v>
      </c>
      <c r="M33" s="268">
        <v>15</v>
      </c>
      <c r="N33" s="269">
        <v>12</v>
      </c>
      <c r="O33" s="267"/>
      <c r="P33" s="268"/>
      <c r="Q33" s="269"/>
      <c r="R33" s="281"/>
      <c r="S33" s="279"/>
      <c r="T33" s="282"/>
      <c r="U33" s="267">
        <v>1</v>
      </c>
      <c r="V33" s="268">
        <v>7</v>
      </c>
      <c r="W33" s="271">
        <v>18</v>
      </c>
      <c r="X33" s="267"/>
      <c r="Y33" s="268"/>
      <c r="Z33" s="271"/>
      <c r="AA33" s="267"/>
      <c r="AB33" s="268"/>
      <c r="AC33" s="269"/>
      <c r="AD33" s="267"/>
      <c r="AE33" s="268"/>
      <c r="AF33" s="269"/>
      <c r="AG33" s="267"/>
      <c r="AH33" s="268"/>
      <c r="AI33" s="269"/>
      <c r="AJ33" s="267"/>
      <c r="AK33" s="268"/>
      <c r="AL33" s="269"/>
      <c r="AM33" s="301">
        <f t="shared" si="4"/>
        <v>2</v>
      </c>
      <c r="AN33" s="302">
        <f t="shared" si="4"/>
        <v>22</v>
      </c>
      <c r="AO33" s="187">
        <f t="shared" si="4"/>
        <v>30</v>
      </c>
      <c r="AP33" s="266">
        <f>G33*F30+J33*I30+M33*L30+P33*O30+S33*R30+V33*U30+Y33*X30+AB33*AA30+AE33*AD30+AH33*AG30</f>
        <v>1.829</v>
      </c>
    </row>
    <row r="34" spans="1:256" s="177" customFormat="1" ht="24" customHeight="1">
      <c r="A34" s="187">
        <v>16</v>
      </c>
      <c r="B34" s="209" t="s">
        <v>70</v>
      </c>
      <c r="C34" s="210" t="s">
        <v>70</v>
      </c>
      <c r="D34" s="190" t="s">
        <v>39</v>
      </c>
      <c r="E34" s="190" t="s">
        <v>44</v>
      </c>
      <c r="F34" s="270">
        <v>1</v>
      </c>
      <c r="G34" s="268">
        <v>20</v>
      </c>
      <c r="H34" s="271">
        <v>4</v>
      </c>
      <c r="I34" s="267"/>
      <c r="J34" s="268"/>
      <c r="K34" s="277"/>
      <c r="L34" s="267">
        <v>1</v>
      </c>
      <c r="M34" s="268">
        <v>15</v>
      </c>
      <c r="N34" s="269">
        <v>12</v>
      </c>
      <c r="O34" s="267"/>
      <c r="P34" s="268"/>
      <c r="Q34" s="269"/>
      <c r="R34" s="267"/>
      <c r="S34" s="268"/>
      <c r="T34" s="271"/>
      <c r="U34" s="267"/>
      <c r="V34" s="268"/>
      <c r="W34" s="271"/>
      <c r="X34" s="267"/>
      <c r="Y34" s="268"/>
      <c r="Z34" s="271"/>
      <c r="AA34" s="267"/>
      <c r="AB34" s="268"/>
      <c r="AC34" s="269"/>
      <c r="AD34" s="267"/>
      <c r="AE34" s="268"/>
      <c r="AF34" s="269"/>
      <c r="AG34" s="267"/>
      <c r="AH34" s="268"/>
      <c r="AI34" s="269"/>
      <c r="AJ34" s="267"/>
      <c r="AK34" s="268"/>
      <c r="AL34" s="269"/>
      <c r="AM34" s="301">
        <f>F34+I34+L34+O34+R34+U34+X34+AD34+AG34+AJ34</f>
        <v>2</v>
      </c>
      <c r="AN34" s="302">
        <f>G34+J34+M34+P34+S34+V34+Y34+AB34+AE34+AH34+AK34</f>
        <v>35</v>
      </c>
      <c r="AO34" s="187">
        <f>H34+K34+N34+Q34+T34+W34+Z34+AC34+AF34+AI34+AL34</f>
        <v>16</v>
      </c>
      <c r="AP34" s="266">
        <f>G34*F30+J34*I30+M34*L30+P34*O30+S34*R30+V34*U30+Y34*X30+AB34*AA30+AE34*AD30+AH34*AG30</f>
        <v>0.87999999999999989</v>
      </c>
      <c r="AS34" s="202"/>
    </row>
    <row r="35" spans="1:256" s="177" customFormat="1" ht="24" customHeight="1">
      <c r="A35" s="336">
        <v>17</v>
      </c>
      <c r="B35" s="303" t="s">
        <v>79</v>
      </c>
      <c r="C35" s="355" t="s">
        <v>71</v>
      </c>
      <c r="D35" s="338" t="s">
        <v>39</v>
      </c>
      <c r="E35" s="338" t="s">
        <v>40</v>
      </c>
      <c r="F35" s="270"/>
      <c r="G35" s="268"/>
      <c r="H35" s="271"/>
      <c r="I35" s="267"/>
      <c r="J35" s="268"/>
      <c r="K35" s="271"/>
      <c r="L35" s="267"/>
      <c r="M35" s="268"/>
      <c r="N35" s="269"/>
      <c r="O35" s="267"/>
      <c r="P35" s="268"/>
      <c r="Q35" s="269"/>
      <c r="R35" s="267"/>
      <c r="S35" s="268"/>
      <c r="T35" s="271"/>
      <c r="U35" s="267"/>
      <c r="V35" s="268"/>
      <c r="W35" s="271"/>
      <c r="X35" s="267">
        <v>1</v>
      </c>
      <c r="Y35" s="268">
        <v>6</v>
      </c>
      <c r="Z35" s="271">
        <v>18</v>
      </c>
      <c r="AA35" s="267"/>
      <c r="AB35" s="268"/>
      <c r="AC35" s="269"/>
      <c r="AD35" s="267"/>
      <c r="AE35" s="268"/>
      <c r="AF35" s="269"/>
      <c r="AG35" s="267"/>
      <c r="AH35" s="268"/>
      <c r="AI35" s="269"/>
      <c r="AJ35" s="267"/>
      <c r="AK35" s="268"/>
      <c r="AL35" s="269"/>
      <c r="AM35" s="301">
        <f>F35+I35+L35+O35+R35+U35+X35+AA35+AD35+AG35+AJ35</f>
        <v>1</v>
      </c>
      <c r="AN35" s="302">
        <f>G35+J35+M35+P35+S35+V35+Y35+AB35+AE35+AH35+AK35</f>
        <v>6</v>
      </c>
      <c r="AO35" s="187">
        <f>H35+K35+N35+Q35+T35+W35+Z35+AC35+AF35+AI35+AL35</f>
        <v>18</v>
      </c>
      <c r="AP35" s="266">
        <f>G35*F30+J35*I30+M35*L30+P35*O30+S35*R30+V35*U30+Y35*X30+AB35*AA30+AE35*AD30+AH35*AG30</f>
        <v>1.1099999999999999</v>
      </c>
    </row>
    <row r="36" spans="1:256" s="177" customFormat="1" ht="24.75" customHeight="1">
      <c r="A36" s="337"/>
      <c r="B36" s="304" t="s">
        <v>80</v>
      </c>
      <c r="C36" s="356"/>
      <c r="D36" s="339"/>
      <c r="E36" s="339"/>
      <c r="F36" s="270"/>
      <c r="G36" s="268"/>
      <c r="H36" s="271"/>
      <c r="I36" s="267"/>
      <c r="J36" s="268"/>
      <c r="K36" s="271"/>
      <c r="L36" s="267"/>
      <c r="M36" s="268"/>
      <c r="N36" s="269"/>
      <c r="O36" s="267"/>
      <c r="P36" s="268"/>
      <c r="Q36" s="269"/>
      <c r="R36" s="267"/>
      <c r="S36" s="268"/>
      <c r="T36" s="271"/>
      <c r="U36" s="267"/>
      <c r="V36" s="268"/>
      <c r="W36" s="271">
        <v>3</v>
      </c>
      <c r="X36" s="267"/>
      <c r="Y36" s="268"/>
      <c r="Z36" s="271">
        <v>9</v>
      </c>
      <c r="AA36" s="267"/>
      <c r="AB36" s="268"/>
      <c r="AC36" s="269"/>
      <c r="AD36" s="267"/>
      <c r="AE36" s="268"/>
      <c r="AF36" s="269"/>
      <c r="AG36" s="267"/>
      <c r="AH36" s="268"/>
      <c r="AI36" s="269"/>
      <c r="AJ36" s="267"/>
      <c r="AK36" s="268"/>
      <c r="AL36" s="269"/>
      <c r="AM36" s="301"/>
      <c r="AN36" s="302"/>
      <c r="AO36" s="187">
        <f>H36+K36+N36+Q36+T36+W36+Z36+AC36+AF36+AI36+AL36</f>
        <v>12</v>
      </c>
      <c r="AP36" s="266">
        <v>0.66700000000000004</v>
      </c>
    </row>
    <row r="37" spans="1:256" s="177" customFormat="1" ht="36" customHeight="1" thickBot="1">
      <c r="A37" s="187">
        <v>18</v>
      </c>
      <c r="B37" s="211" t="s">
        <v>72</v>
      </c>
      <c r="C37" s="212" t="s">
        <v>72</v>
      </c>
      <c r="D37" s="194" t="s">
        <v>39</v>
      </c>
      <c r="E37" s="194" t="s">
        <v>40</v>
      </c>
      <c r="F37" s="270"/>
      <c r="G37" s="268"/>
      <c r="H37" s="271">
        <v>1</v>
      </c>
      <c r="I37" s="267"/>
      <c r="J37" s="268"/>
      <c r="K37" s="271">
        <v>2</v>
      </c>
      <c r="L37" s="291"/>
      <c r="M37" s="289"/>
      <c r="N37" s="290">
        <v>6</v>
      </c>
      <c r="O37" s="267"/>
      <c r="P37" s="268"/>
      <c r="Q37" s="269"/>
      <c r="R37" s="267"/>
      <c r="S37" s="268"/>
      <c r="T37" s="271"/>
      <c r="U37" s="267"/>
      <c r="V37" s="268"/>
      <c r="W37" s="271">
        <v>3</v>
      </c>
      <c r="X37" s="267"/>
      <c r="Y37" s="268"/>
      <c r="Z37" s="271">
        <v>9</v>
      </c>
      <c r="AA37" s="267"/>
      <c r="AB37" s="268"/>
      <c r="AC37" s="269"/>
      <c r="AD37" s="267"/>
      <c r="AE37" s="268"/>
      <c r="AF37" s="269"/>
      <c r="AG37" s="267"/>
      <c r="AH37" s="268"/>
      <c r="AI37" s="269"/>
      <c r="AJ37" s="267"/>
      <c r="AK37" s="268"/>
      <c r="AL37" s="269"/>
      <c r="AM37" s="301"/>
      <c r="AN37" s="302"/>
      <c r="AO37" s="187">
        <f>H37+K37+N37+Q37+T37+W37+Z37+AC37+AF37+AI37+AL37</f>
        <v>21</v>
      </c>
      <c r="AP37" s="266">
        <v>1.1659999999999999</v>
      </c>
      <c r="AS37" s="202"/>
    </row>
    <row r="38" spans="1:256" s="177" customFormat="1" ht="18" customHeight="1" thickBot="1">
      <c r="A38" s="195" t="s">
        <v>14</v>
      </c>
      <c r="B38" s="196"/>
      <c r="C38" s="196"/>
      <c r="D38" s="213"/>
      <c r="E38" s="214" t="s">
        <v>74</v>
      </c>
      <c r="F38" s="215">
        <f t="shared" ref="F38:N38" si="5">SUM(F31:F37)</f>
        <v>1</v>
      </c>
      <c r="G38" s="215">
        <f t="shared" si="5"/>
        <v>20</v>
      </c>
      <c r="H38" s="215">
        <f t="shared" si="5"/>
        <v>5</v>
      </c>
      <c r="I38" s="215">
        <f t="shared" si="5"/>
        <v>2</v>
      </c>
      <c r="J38" s="215">
        <f t="shared" si="5"/>
        <v>40</v>
      </c>
      <c r="K38" s="215">
        <f t="shared" si="5"/>
        <v>22</v>
      </c>
      <c r="L38" s="216">
        <f t="shared" si="5"/>
        <v>3</v>
      </c>
      <c r="M38" s="216">
        <f t="shared" si="5"/>
        <v>45</v>
      </c>
      <c r="N38" s="216">
        <f t="shared" si="5"/>
        <v>42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f t="shared" ref="U38:Z38" si="6">SUM(U31:U37)</f>
        <v>1</v>
      </c>
      <c r="V38" s="215">
        <f t="shared" si="6"/>
        <v>7</v>
      </c>
      <c r="W38" s="215">
        <f t="shared" si="6"/>
        <v>24</v>
      </c>
      <c r="X38" s="215">
        <f t="shared" si="6"/>
        <v>3</v>
      </c>
      <c r="Y38" s="215">
        <f t="shared" si="6"/>
        <v>17</v>
      </c>
      <c r="Z38" s="215">
        <f t="shared" si="6"/>
        <v>72</v>
      </c>
      <c r="AA38" s="215">
        <v>0</v>
      </c>
      <c r="AB38" s="215">
        <v>0</v>
      </c>
      <c r="AC38" s="215">
        <v>0</v>
      </c>
      <c r="AD38" s="215">
        <v>0</v>
      </c>
      <c r="AE38" s="215">
        <v>0</v>
      </c>
      <c r="AF38" s="215">
        <v>0</v>
      </c>
      <c r="AG38" s="215">
        <v>0</v>
      </c>
      <c r="AH38" s="215">
        <v>0</v>
      </c>
      <c r="AI38" s="215">
        <v>0</v>
      </c>
      <c r="AJ38" s="215">
        <v>0</v>
      </c>
      <c r="AK38" s="215">
        <v>0</v>
      </c>
      <c r="AL38" s="215">
        <v>0</v>
      </c>
      <c r="AM38" s="215">
        <f>SUM(AM31:AM37)</f>
        <v>10</v>
      </c>
      <c r="AN38" s="215">
        <f>SUM(AN31:AN37)</f>
        <v>129</v>
      </c>
      <c r="AO38" s="200">
        <f>SUM(AO31:AO37)</f>
        <v>165</v>
      </c>
      <c r="AP38" s="201">
        <f>AP31+AP32+AP33+AP34+AP35+AP36+AP37</f>
        <v>9.4670000000000005</v>
      </c>
      <c r="AS38" s="202"/>
    </row>
    <row r="39" spans="1:256" s="203" customFormat="1" ht="18" customHeight="1" thickBot="1">
      <c r="A39" s="217" t="s">
        <v>47</v>
      </c>
      <c r="B39" s="218"/>
      <c r="C39" s="218"/>
      <c r="D39" s="219"/>
      <c r="E39" s="220" t="s">
        <v>75</v>
      </c>
      <c r="F39" s="200">
        <f t="shared" ref="F39:AP39" si="7">F28+F38</f>
        <v>6</v>
      </c>
      <c r="G39" s="200">
        <f t="shared" si="7"/>
        <v>95</v>
      </c>
      <c r="H39" s="200">
        <f t="shared" si="7"/>
        <v>25</v>
      </c>
      <c r="I39" s="221">
        <f t="shared" si="7"/>
        <v>6</v>
      </c>
      <c r="J39" s="221">
        <f t="shared" si="7"/>
        <v>96</v>
      </c>
      <c r="K39" s="221">
        <f t="shared" si="7"/>
        <v>46</v>
      </c>
      <c r="L39" s="221">
        <f t="shared" si="7"/>
        <v>10</v>
      </c>
      <c r="M39" s="221">
        <f t="shared" si="7"/>
        <v>143</v>
      </c>
      <c r="N39" s="221">
        <f t="shared" si="7"/>
        <v>105</v>
      </c>
      <c r="O39" s="222">
        <f t="shared" si="7"/>
        <v>3</v>
      </c>
      <c r="P39" s="222">
        <f t="shared" si="7"/>
        <v>36</v>
      </c>
      <c r="Q39" s="222">
        <f t="shared" si="7"/>
        <v>36</v>
      </c>
      <c r="R39" s="222">
        <f t="shared" si="7"/>
        <v>3</v>
      </c>
      <c r="S39" s="222">
        <f t="shared" si="7"/>
        <v>34</v>
      </c>
      <c r="T39" s="222">
        <f t="shared" si="7"/>
        <v>45</v>
      </c>
      <c r="U39" s="222">
        <f t="shared" si="7"/>
        <v>6</v>
      </c>
      <c r="V39" s="222">
        <f t="shared" si="7"/>
        <v>66</v>
      </c>
      <c r="W39" s="222">
        <f t="shared" si="7"/>
        <v>114</v>
      </c>
      <c r="X39" s="222">
        <f t="shared" si="7"/>
        <v>7</v>
      </c>
      <c r="Y39" s="222">
        <f t="shared" si="7"/>
        <v>57</v>
      </c>
      <c r="Z39" s="222">
        <f t="shared" si="7"/>
        <v>142</v>
      </c>
      <c r="AA39" s="222">
        <f t="shared" si="7"/>
        <v>1</v>
      </c>
      <c r="AB39" s="222">
        <f t="shared" si="7"/>
        <v>10</v>
      </c>
      <c r="AC39" s="222">
        <f t="shared" si="7"/>
        <v>18</v>
      </c>
      <c r="AD39" s="223">
        <f t="shared" si="7"/>
        <v>0</v>
      </c>
      <c r="AE39" s="223">
        <f t="shared" si="7"/>
        <v>0</v>
      </c>
      <c r="AF39" s="223">
        <f t="shared" si="7"/>
        <v>0</v>
      </c>
      <c r="AG39" s="223">
        <f t="shared" si="7"/>
        <v>0</v>
      </c>
      <c r="AH39" s="223">
        <f t="shared" si="7"/>
        <v>0</v>
      </c>
      <c r="AI39" s="223">
        <f t="shared" si="7"/>
        <v>0</v>
      </c>
      <c r="AJ39" s="224">
        <f t="shared" si="7"/>
        <v>0</v>
      </c>
      <c r="AK39" s="224">
        <f t="shared" si="7"/>
        <v>0</v>
      </c>
      <c r="AL39" s="224">
        <f t="shared" si="7"/>
        <v>0</v>
      </c>
      <c r="AM39" s="200">
        <f t="shared" si="7"/>
        <v>42</v>
      </c>
      <c r="AN39" s="200">
        <f t="shared" si="7"/>
        <v>537</v>
      </c>
      <c r="AO39" s="200">
        <f t="shared" si="7"/>
        <v>531</v>
      </c>
      <c r="AP39" s="225">
        <f t="shared" si="7"/>
        <v>31.319999999999993</v>
      </c>
      <c r="AQ39" s="177"/>
      <c r="AR39" s="177"/>
    </row>
    <row r="40" spans="1:256" s="58" customFormat="1" ht="30.75" customHeight="1" thickBot="1">
      <c r="A40" s="255"/>
      <c r="B40" s="255"/>
      <c r="C40" s="255"/>
      <c r="D40" s="255"/>
      <c r="E40" s="256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57"/>
      <c r="AP40" s="258"/>
      <c r="AQ40"/>
      <c r="AR40"/>
    </row>
    <row r="41" spans="1:256" s="312" customFormat="1" ht="18.75" customHeight="1">
      <c r="A41" s="310"/>
      <c r="B41" s="310"/>
      <c r="C41" s="310"/>
      <c r="D41" s="358" t="s">
        <v>34</v>
      </c>
      <c r="E41" s="359"/>
      <c r="F41" s="359"/>
      <c r="G41" s="359"/>
      <c r="H41" s="359"/>
      <c r="I41" s="359"/>
      <c r="J41" s="359"/>
      <c r="K41" s="359"/>
      <c r="L41" s="308" t="s">
        <v>81</v>
      </c>
      <c r="M41" s="311"/>
      <c r="N41" s="311"/>
      <c r="O41" s="311"/>
      <c r="P41" s="311"/>
      <c r="Q41" s="311"/>
      <c r="R41" s="311"/>
      <c r="S41" s="311"/>
      <c r="T41" s="311"/>
      <c r="U41" s="310"/>
      <c r="V41" s="310"/>
      <c r="W41" s="310"/>
      <c r="X41" s="310"/>
      <c r="Y41" s="310"/>
      <c r="Z41" s="310"/>
      <c r="AA41" s="310"/>
      <c r="AB41" s="310" t="s">
        <v>83</v>
      </c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  <c r="AM41" s="311"/>
      <c r="AN41" s="311"/>
      <c r="AO41" s="310"/>
      <c r="AP41" s="310"/>
      <c r="AQ41" s="310"/>
      <c r="AR41" s="310"/>
      <c r="AS41" s="310"/>
      <c r="AT41" s="310"/>
      <c r="AU41" s="310"/>
      <c r="AV41" s="310"/>
      <c r="AW41" s="310"/>
      <c r="AX41" s="310"/>
      <c r="AY41" s="310"/>
      <c r="AZ41" s="310"/>
      <c r="BA41" s="310"/>
      <c r="BB41" s="310"/>
      <c r="BC41" s="310"/>
      <c r="BD41" s="310"/>
      <c r="BE41" s="310"/>
      <c r="BF41" s="310"/>
      <c r="BG41" s="310"/>
      <c r="BH41" s="310"/>
      <c r="BI41" s="310"/>
      <c r="BJ41" s="310"/>
      <c r="BK41" s="310"/>
      <c r="BL41" s="310"/>
      <c r="BM41" s="310"/>
      <c r="BN41" s="310"/>
      <c r="BO41" s="310"/>
      <c r="BP41" s="310"/>
      <c r="BQ41" s="310"/>
      <c r="BR41" s="310"/>
      <c r="BS41" s="310"/>
      <c r="BT41" s="310"/>
      <c r="BU41" s="310"/>
      <c r="BV41" s="310"/>
      <c r="BW41" s="310"/>
      <c r="BX41" s="310"/>
      <c r="BY41" s="310"/>
      <c r="BZ41" s="310"/>
      <c r="CA41" s="310"/>
      <c r="CB41" s="310"/>
      <c r="CC41" s="310"/>
      <c r="CD41" s="310"/>
      <c r="CE41" s="310"/>
      <c r="CF41" s="310"/>
      <c r="CG41" s="310"/>
      <c r="CH41" s="310"/>
      <c r="CI41" s="310"/>
      <c r="CJ41" s="310"/>
      <c r="CK41" s="310"/>
      <c r="CL41" s="310"/>
      <c r="CM41" s="310"/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0"/>
      <c r="DR41" s="310"/>
      <c r="DS41" s="310"/>
      <c r="DT41" s="310"/>
      <c r="DU41" s="310"/>
      <c r="DV41" s="310"/>
      <c r="DW41" s="310"/>
      <c r="DX41" s="310"/>
      <c r="DY41" s="310"/>
      <c r="DZ41" s="310"/>
      <c r="EA41" s="310"/>
      <c r="EB41" s="310"/>
      <c r="EC41" s="310"/>
      <c r="ED41" s="310"/>
      <c r="EE41" s="310"/>
      <c r="EF41" s="310"/>
      <c r="EG41" s="310"/>
      <c r="EH41" s="310"/>
      <c r="EI41" s="310"/>
      <c r="EJ41" s="310"/>
      <c r="EK41" s="310"/>
      <c r="EL41" s="310"/>
      <c r="EM41" s="310"/>
      <c r="EN41" s="310"/>
      <c r="EO41" s="310"/>
      <c r="EP41" s="310"/>
      <c r="EQ41" s="310"/>
      <c r="ER41" s="310"/>
      <c r="ES41" s="310"/>
      <c r="ET41" s="310"/>
      <c r="EU41" s="310"/>
      <c r="EV41" s="310"/>
      <c r="EW41" s="310"/>
      <c r="EX41" s="310"/>
      <c r="EY41" s="310"/>
      <c r="EZ41" s="310"/>
      <c r="FA41" s="310"/>
      <c r="FB41" s="310"/>
      <c r="FC41" s="310"/>
      <c r="FD41" s="310"/>
      <c r="FE41" s="310"/>
      <c r="FF41" s="310"/>
      <c r="FG41" s="310"/>
      <c r="FH41" s="310"/>
      <c r="FI41" s="310"/>
      <c r="FJ41" s="310"/>
      <c r="FK41" s="310"/>
      <c r="FL41" s="310"/>
      <c r="FM41" s="310"/>
      <c r="FN41" s="310"/>
      <c r="FO41" s="310"/>
      <c r="FP41" s="310"/>
      <c r="FQ41" s="310"/>
      <c r="FR41" s="310"/>
      <c r="FS41" s="310"/>
      <c r="FT41" s="310"/>
      <c r="FU41" s="310"/>
      <c r="FV41" s="310"/>
      <c r="FW41" s="310"/>
      <c r="FX41" s="310"/>
      <c r="FY41" s="310"/>
      <c r="FZ41" s="310"/>
      <c r="GA41" s="310"/>
      <c r="GB41" s="310"/>
      <c r="GC41" s="310"/>
      <c r="GD41" s="310"/>
      <c r="GE41" s="310"/>
      <c r="GF41" s="310"/>
      <c r="GG41" s="310"/>
      <c r="GH41" s="310"/>
      <c r="GI41" s="310"/>
      <c r="GJ41" s="310"/>
      <c r="GK41" s="310"/>
      <c r="GL41" s="310"/>
      <c r="GM41" s="310"/>
      <c r="GN41" s="310"/>
      <c r="GO41" s="310"/>
      <c r="GP41" s="310"/>
      <c r="GQ41" s="310"/>
      <c r="GR41" s="310"/>
      <c r="GS41" s="310"/>
      <c r="GT41" s="310"/>
      <c r="GU41" s="310"/>
      <c r="GV41" s="310"/>
      <c r="GW41" s="310"/>
      <c r="GX41" s="310"/>
      <c r="GY41" s="310"/>
      <c r="GZ41" s="310"/>
      <c r="HA41" s="310"/>
      <c r="HB41" s="310"/>
      <c r="HC41" s="310"/>
      <c r="HD41" s="310"/>
      <c r="HE41" s="310"/>
      <c r="HF41" s="310"/>
      <c r="HG41" s="310"/>
      <c r="HH41" s="310"/>
      <c r="HI41" s="310"/>
      <c r="HJ41" s="310"/>
      <c r="HK41" s="310"/>
      <c r="HL41" s="310"/>
      <c r="HM41" s="310"/>
      <c r="HN41" s="310"/>
      <c r="HO41" s="310"/>
      <c r="HP41" s="310"/>
      <c r="HQ41" s="310"/>
      <c r="HR41" s="310"/>
      <c r="HS41" s="310"/>
      <c r="HT41" s="310"/>
      <c r="HU41" s="310"/>
      <c r="HV41" s="310"/>
      <c r="HW41" s="310"/>
      <c r="HX41" s="310"/>
      <c r="HY41" s="310"/>
      <c r="HZ41" s="310"/>
      <c r="IA41" s="310"/>
      <c r="IB41" s="310"/>
      <c r="IC41" s="310"/>
      <c r="ID41" s="310"/>
      <c r="IE41" s="310"/>
      <c r="IF41" s="310"/>
      <c r="IG41" s="310"/>
      <c r="IH41" s="310"/>
      <c r="II41" s="310"/>
      <c r="IJ41" s="310"/>
      <c r="IK41" s="310"/>
      <c r="IL41" s="310"/>
      <c r="IM41" s="310"/>
      <c r="IN41" s="310"/>
      <c r="IO41" s="310"/>
      <c r="IP41" s="310"/>
      <c r="IQ41" s="310"/>
      <c r="IR41" s="310"/>
      <c r="IS41" s="310"/>
      <c r="IT41" s="310"/>
      <c r="IU41" s="310"/>
      <c r="IV41" s="310"/>
    </row>
    <row r="42" spans="1:256" ht="11.25" customHeight="1">
      <c r="A42" s="101"/>
      <c r="B42" s="102"/>
      <c r="C42" s="102"/>
      <c r="D42" s="102"/>
      <c r="E42" s="102"/>
      <c r="F42" s="103"/>
      <c r="G42" s="103"/>
      <c r="J42" s="3"/>
      <c r="M42" s="153" t="s">
        <v>2</v>
      </c>
      <c r="O42" s="315" t="s">
        <v>3</v>
      </c>
      <c r="P42" s="315"/>
      <c r="Q42" s="315"/>
      <c r="R42" s="315"/>
      <c r="S42" s="315"/>
      <c r="T42" s="315"/>
      <c r="U42" s="315"/>
      <c r="V42" s="315"/>
      <c r="W42" s="315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</row>
    <row r="43" spans="1:256" s="313" customFormat="1" ht="26.25" customHeight="1">
      <c r="D43" s="360" t="s">
        <v>15</v>
      </c>
      <c r="E43" s="361"/>
      <c r="F43" s="361"/>
      <c r="G43" s="361"/>
      <c r="H43" s="361"/>
      <c r="I43" s="361"/>
      <c r="J43" s="361"/>
      <c r="K43" s="361"/>
      <c r="L43" s="365" t="s">
        <v>82</v>
      </c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4"/>
      <c r="AJ43" s="314"/>
      <c r="AK43" s="314"/>
      <c r="AL43" s="314"/>
      <c r="AM43" s="314"/>
      <c r="AN43" s="314"/>
      <c r="AO43" s="314"/>
    </row>
    <row r="44" spans="1:256" ht="11.25" customHeight="1">
      <c r="A44" s="8"/>
      <c r="B44" s="357"/>
      <c r="C44" s="357"/>
      <c r="D44" s="104"/>
      <c r="E44" s="104"/>
      <c r="F44" s="7"/>
      <c r="G44" s="7"/>
      <c r="H44" s="7"/>
      <c r="I44" s="7"/>
      <c r="J44" s="3"/>
      <c r="M44" s="153" t="s">
        <v>2</v>
      </c>
      <c r="O44" s="315" t="s">
        <v>3</v>
      </c>
      <c r="P44" s="315"/>
      <c r="Q44" s="315"/>
      <c r="R44" s="315"/>
      <c r="S44" s="315"/>
      <c r="T44" s="315"/>
      <c r="U44" s="315"/>
      <c r="V44" s="315"/>
      <c r="W44" s="315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</row>
    <row r="45" spans="1:256">
      <c r="A45" s="105"/>
      <c r="B45" s="105"/>
      <c r="C45" s="105"/>
      <c r="D45" s="105"/>
      <c r="E45" s="105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256" ht="15.75">
      <c r="A46" s="106"/>
      <c r="B46" s="106"/>
      <c r="C46" s="106"/>
      <c r="D46" s="106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</row>
    <row r="47" spans="1:256" ht="15.75">
      <c r="A47" s="106"/>
      <c r="B47" s="106"/>
      <c r="C47" s="106"/>
      <c r="D47" s="106"/>
      <c r="E47" s="106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</row>
    <row r="48" spans="1:256" ht="15.75">
      <c r="A48" s="106"/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</row>
    <row r="49" spans="1:44" ht="15.75">
      <c r="A49" s="106"/>
      <c r="B49" s="106"/>
      <c r="C49" s="106"/>
      <c r="D49" s="106"/>
      <c r="E49" s="106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</row>
    <row r="50" spans="1:44" ht="15.75">
      <c r="A50" s="106"/>
      <c r="B50" s="106"/>
      <c r="C50" s="106"/>
      <c r="D50" s="106"/>
      <c r="E50" s="106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4" ht="15.75">
      <c r="A51" s="106"/>
      <c r="B51" s="106"/>
      <c r="C51" s="106"/>
      <c r="D51" s="106"/>
      <c r="E51" s="106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</row>
    <row r="52" spans="1:44" ht="18.75">
      <c r="A52" s="108"/>
      <c r="B52" s="106"/>
      <c r="C52" s="106"/>
      <c r="D52" s="106"/>
      <c r="E52" s="106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</row>
    <row r="53" spans="1:44" ht="15.75">
      <c r="A53" s="106"/>
      <c r="B53" s="106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</row>
    <row r="54" spans="1:44" ht="15.75">
      <c r="A54" s="106"/>
      <c r="B54" s="106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</row>
    <row r="55" spans="1:44" ht="15.75">
      <c r="A55" s="135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</row>
    <row r="56" spans="1:44">
      <c r="A56" s="8"/>
      <c r="B56" s="8"/>
      <c r="C56" s="8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9"/>
      <c r="AO56" s="104"/>
      <c r="AP56" s="104"/>
      <c r="AQ56" s="104"/>
      <c r="AR56" s="104"/>
    </row>
    <row r="57" spans="1:44">
      <c r="A57" s="8"/>
      <c r="B57" s="105"/>
      <c r="C57" s="8"/>
      <c r="D57" s="104"/>
      <c r="E57" s="104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4">
      <c r="A58" s="105"/>
      <c r="B58" s="105"/>
      <c r="C58" s="105"/>
      <c r="D58" s="105"/>
      <c r="E58" s="105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110"/>
      <c r="AQ58" s="7"/>
      <c r="AR58" s="7"/>
    </row>
    <row r="59" spans="1:44" ht="15.75">
      <c r="A59" s="106"/>
      <c r="B59" s="106"/>
      <c r="C59" s="106"/>
      <c r="D59" s="106"/>
      <c r="E59" s="106"/>
      <c r="F59" s="111"/>
      <c r="G59" s="111"/>
      <c r="H59" s="111"/>
      <c r="I59" s="111"/>
      <c r="J59" s="111"/>
      <c r="K59" s="111"/>
      <c r="L59" s="147"/>
      <c r="M59" s="147"/>
      <c r="N59" s="147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</row>
    <row r="60" spans="1:44" ht="15.75">
      <c r="A60" s="106"/>
      <c r="B60" s="106"/>
      <c r="C60" s="106"/>
      <c r="D60" s="106"/>
      <c r="E60" s="106"/>
      <c r="F60" s="111"/>
      <c r="G60" s="111"/>
      <c r="H60" s="111"/>
      <c r="I60" s="111"/>
      <c r="J60" s="111"/>
      <c r="K60" s="111"/>
      <c r="L60" s="147"/>
      <c r="M60" s="147"/>
      <c r="N60" s="147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</row>
    <row r="61" spans="1:44" ht="15.75">
      <c r="A61" s="135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</row>
    <row r="62" spans="1:44">
      <c r="A62" s="58"/>
      <c r="B62" s="112"/>
      <c r="C62" s="112"/>
      <c r="D62" s="112"/>
      <c r="E62" s="112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</row>
    <row r="63" spans="1:44">
      <c r="A63" s="58"/>
      <c r="B63" s="112"/>
      <c r="C63" s="112"/>
      <c r="D63" s="112"/>
      <c r="E63" s="112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</row>
    <row r="64" spans="1:44">
      <c r="A64" s="58"/>
      <c r="B64" s="112"/>
      <c r="C64" s="112"/>
      <c r="D64" s="112"/>
      <c r="E64" s="112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</row>
    <row r="65" spans="1:41">
      <c r="A65" s="58"/>
      <c r="B65" s="112"/>
      <c r="C65" s="112"/>
      <c r="D65" s="112"/>
      <c r="E65" s="112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</row>
    <row r="66" spans="1:41">
      <c r="A66" s="58"/>
      <c r="B66" s="112"/>
      <c r="C66" s="112"/>
      <c r="D66" s="112"/>
      <c r="E66" s="112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</row>
    <row r="67" spans="1:41" ht="18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</row>
    <row r="68" spans="1:41" ht="15.75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</row>
    <row r="69" spans="1:41" ht="15.75">
      <c r="A69" s="111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47"/>
      <c r="M69" s="147"/>
      <c r="N69" s="147"/>
      <c r="O69" s="138"/>
      <c r="P69" s="138"/>
      <c r="Q69" s="138"/>
      <c r="R69" s="138"/>
      <c r="S69" s="138"/>
      <c r="T69" s="138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</row>
    <row r="70" spans="1:41">
      <c r="A70" s="114"/>
      <c r="B70" s="114"/>
      <c r="C70" s="114"/>
      <c r="D70" s="139"/>
      <c r="E70" s="139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3"/>
      <c r="AH70" s="113"/>
      <c r="AI70" s="113"/>
      <c r="AJ70" s="113"/>
      <c r="AK70" s="113"/>
      <c r="AL70" s="113"/>
      <c r="AM70" s="113"/>
      <c r="AN70" s="113"/>
      <c r="AO70" s="113"/>
    </row>
    <row r="71" spans="1:41">
      <c r="A71" s="114"/>
      <c r="B71" s="114"/>
      <c r="C71" s="114"/>
      <c r="D71" s="139"/>
      <c r="E71" s="139"/>
      <c r="F71" s="58"/>
      <c r="G71" s="58"/>
      <c r="H71" s="58"/>
      <c r="I71" s="113"/>
      <c r="J71" s="113"/>
      <c r="K71" s="113"/>
      <c r="L71" s="146"/>
      <c r="M71" s="146"/>
      <c r="N71" s="146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</row>
    <row r="72" spans="1:41">
      <c r="A72" s="114"/>
      <c r="B72" s="114"/>
      <c r="C72" s="114"/>
      <c r="D72" s="139"/>
      <c r="E72" s="139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15"/>
      <c r="S72" s="115"/>
      <c r="T72" s="115"/>
      <c r="U72" s="115"/>
      <c r="V72" s="115"/>
      <c r="W72" s="115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</row>
    <row r="73" spans="1:41">
      <c r="A73" s="114"/>
      <c r="B73" s="114"/>
      <c r="C73" s="114"/>
      <c r="D73" s="139"/>
      <c r="E73" s="139"/>
      <c r="F73" s="116"/>
      <c r="G73" s="116"/>
      <c r="H73" s="116"/>
      <c r="I73" s="140"/>
      <c r="J73" s="140"/>
      <c r="K73" s="140"/>
      <c r="L73" s="140"/>
      <c r="M73" s="140"/>
      <c r="N73" s="140"/>
      <c r="O73" s="140"/>
      <c r="P73" s="140"/>
      <c r="Q73" s="140"/>
      <c r="R73" s="115"/>
      <c r="S73" s="115"/>
      <c r="T73" s="115"/>
      <c r="U73" s="115"/>
      <c r="V73" s="115"/>
      <c r="W73" s="115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</row>
    <row r="74" spans="1:41">
      <c r="A74" s="114"/>
      <c r="B74" s="114"/>
      <c r="C74" s="114"/>
      <c r="D74" s="139"/>
      <c r="E74" s="139"/>
      <c r="F74" s="116"/>
      <c r="G74" s="116"/>
      <c r="H74" s="116"/>
      <c r="I74" s="115"/>
      <c r="J74" s="115"/>
      <c r="K74" s="115"/>
      <c r="L74" s="145"/>
      <c r="M74" s="145"/>
      <c r="N74" s="145"/>
      <c r="O74" s="115"/>
      <c r="P74" s="115"/>
      <c r="Q74" s="115"/>
      <c r="R74" s="115"/>
      <c r="S74" s="115"/>
      <c r="T74" s="115"/>
      <c r="U74" s="115"/>
      <c r="V74" s="115"/>
      <c r="W74" s="115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</row>
    <row r="75" spans="1:41">
      <c r="A75" s="114"/>
      <c r="B75" s="114"/>
      <c r="C75" s="114"/>
      <c r="D75" s="139"/>
      <c r="E75" s="139"/>
      <c r="F75" s="117"/>
      <c r="G75" s="117"/>
      <c r="H75" s="117"/>
      <c r="I75" s="117"/>
      <c r="J75" s="117"/>
      <c r="K75" s="117"/>
      <c r="L75" s="148"/>
      <c r="M75" s="148"/>
      <c r="N75" s="148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58"/>
      <c r="AN75" s="117"/>
      <c r="AO75" s="117"/>
    </row>
    <row r="76" spans="1:4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  <c r="AN76" s="141"/>
      <c r="AO76" s="141"/>
    </row>
    <row r="77" spans="1:41">
      <c r="A77" s="58"/>
      <c r="B77" s="58"/>
      <c r="C77" s="58"/>
      <c r="D77" s="115"/>
      <c r="E77" s="115"/>
      <c r="F77" s="115"/>
      <c r="G77" s="115"/>
      <c r="H77" s="115"/>
      <c r="I77" s="115"/>
      <c r="J77" s="115"/>
      <c r="K77" s="115"/>
      <c r="L77" s="145"/>
      <c r="M77" s="145"/>
      <c r="N77" s="14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8"/>
      <c r="AO77" s="115"/>
    </row>
    <row r="78" spans="1:41">
      <c r="A78" s="58"/>
      <c r="B78" s="58"/>
      <c r="C78" s="58"/>
      <c r="D78" s="115"/>
      <c r="E78" s="115"/>
      <c r="F78" s="115"/>
      <c r="G78" s="115"/>
      <c r="H78" s="115"/>
      <c r="I78" s="115"/>
      <c r="J78" s="115"/>
      <c r="K78" s="115"/>
      <c r="L78" s="145"/>
      <c r="M78" s="145"/>
      <c r="N78" s="14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8"/>
      <c r="AO78" s="115"/>
    </row>
    <row r="79" spans="1:41">
      <c r="A79" s="58"/>
      <c r="B79" s="140"/>
      <c r="C79" s="140"/>
      <c r="D79" s="115"/>
      <c r="E79" s="115"/>
      <c r="F79" s="115"/>
      <c r="G79" s="115"/>
      <c r="H79" s="115"/>
      <c r="I79" s="115"/>
      <c r="J79" s="115"/>
      <c r="K79" s="115"/>
      <c r="L79" s="145"/>
      <c r="M79" s="145"/>
      <c r="N79" s="14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8"/>
      <c r="AO79" s="115"/>
    </row>
    <row r="80" spans="1:41">
      <c r="A80" s="58"/>
      <c r="B80" s="119"/>
      <c r="C80" s="58"/>
      <c r="D80" s="115"/>
      <c r="E80" s="115"/>
      <c r="F80" s="113"/>
      <c r="G80" s="113"/>
      <c r="H80" s="113"/>
      <c r="I80" s="113"/>
      <c r="J80" s="113"/>
      <c r="K80" s="113"/>
      <c r="L80" s="146"/>
      <c r="M80" s="146"/>
      <c r="N80" s="146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</row>
    <row r="81" spans="1:4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</row>
    <row r="82" spans="1:41">
      <c r="A82" s="58"/>
      <c r="B82" s="120"/>
      <c r="C82" s="58"/>
      <c r="D82" s="121"/>
      <c r="E82" s="120"/>
      <c r="F82" s="58"/>
      <c r="G82" s="58"/>
      <c r="H82" s="58"/>
      <c r="I82" s="115"/>
      <c r="J82" s="115"/>
      <c r="K82" s="115"/>
      <c r="L82" s="145"/>
      <c r="M82" s="145"/>
      <c r="N82" s="14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58"/>
      <c r="AE82" s="58"/>
      <c r="AF82" s="58"/>
      <c r="AG82" s="58"/>
      <c r="AH82" s="58"/>
      <c r="AI82" s="58"/>
      <c r="AJ82" s="58"/>
      <c r="AK82" s="58"/>
      <c r="AL82" s="58"/>
      <c r="AM82" s="115"/>
      <c r="AN82" s="115"/>
      <c r="AO82" s="115"/>
    </row>
    <row r="83" spans="1:41">
      <c r="A83" s="58"/>
      <c r="B83" s="142"/>
      <c r="C83" s="142"/>
      <c r="D83" s="115"/>
      <c r="E83" s="120"/>
      <c r="F83" s="115"/>
      <c r="G83" s="115"/>
      <c r="H83" s="115"/>
      <c r="I83" s="115"/>
      <c r="J83" s="115"/>
      <c r="K83" s="115"/>
      <c r="L83" s="145"/>
      <c r="M83" s="145"/>
      <c r="N83" s="145"/>
      <c r="O83" s="115"/>
      <c r="P83" s="115"/>
      <c r="Q83" s="115"/>
      <c r="R83" s="115"/>
      <c r="S83" s="115"/>
      <c r="T83" s="115"/>
      <c r="U83" s="115"/>
      <c r="V83" s="115"/>
      <c r="W83" s="115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115"/>
      <c r="AN83" s="118"/>
      <c r="AO83" s="115"/>
    </row>
    <row r="84" spans="1:41">
      <c r="A84" s="58"/>
      <c r="B84" s="142"/>
      <c r="C84" s="142"/>
      <c r="D84" s="115"/>
      <c r="E84" s="115"/>
      <c r="F84" s="115"/>
      <c r="G84" s="115"/>
      <c r="H84" s="115"/>
      <c r="I84" s="115"/>
      <c r="J84" s="115"/>
      <c r="K84" s="115"/>
      <c r="L84" s="145"/>
      <c r="M84" s="145"/>
      <c r="N84" s="145"/>
      <c r="O84" s="115"/>
      <c r="P84" s="115"/>
      <c r="Q84" s="115"/>
      <c r="R84" s="115"/>
      <c r="S84" s="115"/>
      <c r="T84" s="115"/>
      <c r="U84" s="115"/>
      <c r="V84" s="115"/>
      <c r="W84" s="115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115"/>
      <c r="AN84" s="118"/>
      <c r="AO84" s="115"/>
    </row>
    <row r="85" spans="1:41">
      <c r="A85" s="58"/>
      <c r="B85" s="142"/>
      <c r="C85" s="142"/>
      <c r="D85" s="115"/>
      <c r="E85" s="115"/>
      <c r="F85" s="115"/>
      <c r="G85" s="115"/>
      <c r="H85" s="115"/>
      <c r="I85" s="115"/>
      <c r="J85" s="115"/>
      <c r="K85" s="115"/>
      <c r="L85" s="145"/>
      <c r="M85" s="145"/>
      <c r="N85" s="145"/>
      <c r="O85" s="115"/>
      <c r="P85" s="115"/>
      <c r="Q85" s="115"/>
      <c r="R85" s="115"/>
      <c r="S85" s="115"/>
      <c r="T85" s="115"/>
      <c r="U85" s="115"/>
      <c r="V85" s="115"/>
      <c r="W85" s="115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115"/>
      <c r="AN85" s="118"/>
      <c r="AO85" s="115"/>
    </row>
    <row r="86" spans="1:41">
      <c r="A86" s="58"/>
      <c r="B86" s="142"/>
      <c r="C86" s="142"/>
      <c r="D86" s="115"/>
      <c r="E86" s="115"/>
      <c r="F86" s="115"/>
      <c r="G86" s="115"/>
      <c r="H86" s="115"/>
      <c r="I86" s="115"/>
      <c r="J86" s="115"/>
      <c r="K86" s="115"/>
      <c r="L86" s="145"/>
      <c r="M86" s="145"/>
      <c r="N86" s="145"/>
      <c r="O86" s="115"/>
      <c r="P86" s="115"/>
      <c r="Q86" s="115"/>
      <c r="R86" s="115"/>
      <c r="S86" s="115"/>
      <c r="T86" s="115"/>
      <c r="U86" s="115"/>
      <c r="V86" s="115"/>
      <c r="W86" s="115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115"/>
      <c r="AN86" s="118"/>
      <c r="AO86" s="115"/>
    </row>
    <row r="87" spans="1:41">
      <c r="A87" s="58"/>
      <c r="B87" s="142"/>
      <c r="C87" s="142"/>
      <c r="D87" s="115"/>
      <c r="E87" s="115"/>
      <c r="F87" s="115"/>
      <c r="G87" s="115"/>
      <c r="H87" s="115"/>
      <c r="I87" s="115"/>
      <c r="J87" s="115"/>
      <c r="K87" s="115"/>
      <c r="L87" s="145"/>
      <c r="M87" s="145"/>
      <c r="N87" s="145"/>
      <c r="O87" s="115"/>
      <c r="P87" s="115"/>
      <c r="Q87" s="115"/>
      <c r="R87" s="115"/>
      <c r="S87" s="115"/>
      <c r="T87" s="115"/>
      <c r="U87" s="115"/>
      <c r="V87" s="115"/>
      <c r="W87" s="115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115"/>
      <c r="AN87" s="118"/>
      <c r="AO87" s="115"/>
    </row>
    <row r="88" spans="1:41">
      <c r="A88" s="58"/>
      <c r="B88" s="119"/>
      <c r="C88" s="58"/>
      <c r="D88" s="58"/>
      <c r="E88" s="58"/>
      <c r="F88" s="113"/>
      <c r="G88" s="113"/>
      <c r="H88" s="113"/>
      <c r="I88" s="113"/>
      <c r="J88" s="113"/>
      <c r="K88" s="113"/>
      <c r="L88" s="146"/>
      <c r="M88" s="146"/>
      <c r="N88" s="146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</row>
    <row r="89" spans="1:41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</row>
    <row r="90" spans="1:41">
      <c r="A90" s="58"/>
      <c r="B90" s="140"/>
      <c r="C90" s="140"/>
      <c r="D90" s="115"/>
      <c r="E90" s="115"/>
      <c r="F90" s="115"/>
      <c r="G90" s="115"/>
      <c r="H90" s="115"/>
      <c r="I90" s="58"/>
      <c r="J90" s="58"/>
      <c r="K90" s="58"/>
      <c r="L90" s="58"/>
      <c r="M90" s="58"/>
      <c r="N90" s="58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8"/>
      <c r="AO90" s="115"/>
    </row>
    <row r="91" spans="1:41">
      <c r="A91" s="58"/>
      <c r="B91" s="58"/>
      <c r="C91" s="58"/>
      <c r="D91" s="115"/>
      <c r="E91" s="115"/>
      <c r="F91" s="115"/>
      <c r="G91" s="115"/>
      <c r="H91" s="115"/>
      <c r="I91" s="58"/>
      <c r="J91" s="58"/>
      <c r="K91" s="58"/>
      <c r="L91" s="58"/>
      <c r="M91" s="58"/>
      <c r="N91" s="58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5"/>
      <c r="AN91" s="118"/>
      <c r="AO91" s="115"/>
    </row>
    <row r="92" spans="1:41">
      <c r="A92" s="58"/>
      <c r="B92" s="58"/>
      <c r="C92" s="58"/>
      <c r="D92" s="115"/>
      <c r="E92" s="115"/>
      <c r="F92" s="115"/>
      <c r="G92" s="115"/>
      <c r="H92" s="115"/>
      <c r="I92" s="115"/>
      <c r="J92" s="115"/>
      <c r="K92" s="115"/>
      <c r="L92" s="145"/>
      <c r="M92" s="145"/>
      <c r="N92" s="14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8"/>
      <c r="AO92" s="115"/>
    </row>
    <row r="93" spans="1:41">
      <c r="A93" s="58"/>
      <c r="B93" s="58"/>
      <c r="C93" s="58"/>
      <c r="D93" s="115"/>
      <c r="E93" s="115"/>
      <c r="F93" s="115"/>
      <c r="G93" s="115"/>
      <c r="H93" s="115"/>
      <c r="I93" s="58"/>
      <c r="J93" s="58"/>
      <c r="K93" s="58"/>
      <c r="L93" s="58"/>
      <c r="M93" s="58"/>
      <c r="N93" s="58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8"/>
      <c r="AO93" s="115"/>
    </row>
    <row r="94" spans="1:41">
      <c r="A94" s="58"/>
      <c r="B94" s="58"/>
      <c r="C94" s="58"/>
      <c r="D94" s="115"/>
      <c r="E94" s="115"/>
      <c r="F94" s="115"/>
      <c r="G94" s="115"/>
      <c r="H94" s="115"/>
      <c r="I94" s="58"/>
      <c r="J94" s="58"/>
      <c r="K94" s="58"/>
      <c r="L94" s="58"/>
      <c r="M94" s="58"/>
      <c r="N94" s="58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8"/>
      <c r="AO94" s="115"/>
    </row>
    <row r="95" spans="1:41">
      <c r="A95" s="58"/>
      <c r="B95" s="140"/>
      <c r="C95" s="140"/>
      <c r="D95" s="115"/>
      <c r="E95" s="115"/>
      <c r="F95" s="115"/>
      <c r="G95" s="115"/>
      <c r="H95" s="115"/>
      <c r="I95" s="58"/>
      <c r="J95" s="58"/>
      <c r="K95" s="58"/>
      <c r="L95" s="58"/>
      <c r="M95" s="58"/>
      <c r="N95" s="58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8"/>
      <c r="AO95" s="115"/>
    </row>
    <row r="96" spans="1:41">
      <c r="A96" s="58"/>
      <c r="B96" s="140"/>
      <c r="C96" s="140"/>
      <c r="D96" s="115"/>
      <c r="E96" s="115"/>
      <c r="F96" s="115"/>
      <c r="G96" s="115"/>
      <c r="H96" s="115"/>
      <c r="I96" s="115"/>
      <c r="J96" s="115"/>
      <c r="K96" s="115"/>
      <c r="L96" s="145"/>
      <c r="M96" s="145"/>
      <c r="N96" s="14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8"/>
      <c r="AO96" s="115"/>
    </row>
    <row r="97" spans="1:41">
      <c r="A97" s="58"/>
      <c r="B97" s="140"/>
      <c r="C97" s="140"/>
      <c r="D97" s="115"/>
      <c r="E97" s="115"/>
      <c r="F97" s="115"/>
      <c r="G97" s="115"/>
      <c r="H97" s="115"/>
      <c r="I97" s="115"/>
      <c r="J97" s="115"/>
      <c r="K97" s="115"/>
      <c r="L97" s="145"/>
      <c r="M97" s="145"/>
      <c r="N97" s="14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8"/>
      <c r="AO97" s="115"/>
    </row>
    <row r="98" spans="1:41">
      <c r="A98" s="58"/>
      <c r="B98" s="119"/>
      <c r="C98" s="58"/>
      <c r="D98" s="58"/>
      <c r="E98" s="58"/>
      <c r="F98" s="113"/>
      <c r="G98" s="113"/>
      <c r="H98" s="113"/>
      <c r="I98" s="113"/>
      <c r="J98" s="113"/>
      <c r="K98" s="113"/>
      <c r="L98" s="146"/>
      <c r="M98" s="146"/>
      <c r="N98" s="146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</row>
    <row r="99" spans="1:41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</row>
    <row r="100" spans="1:41">
      <c r="A100" s="58"/>
      <c r="B100" s="58"/>
      <c r="C100" s="58"/>
      <c r="D100" s="115"/>
      <c r="E100" s="115"/>
      <c r="F100" s="115"/>
      <c r="G100" s="115"/>
      <c r="H100" s="115"/>
      <c r="I100" s="115"/>
      <c r="J100" s="115"/>
      <c r="K100" s="115"/>
      <c r="L100" s="145"/>
      <c r="M100" s="145"/>
      <c r="N100" s="14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8"/>
      <c r="AO100" s="115"/>
    </row>
    <row r="101" spans="1:41">
      <c r="A101" s="58"/>
      <c r="B101" s="140"/>
      <c r="C101" s="140"/>
      <c r="D101" s="115"/>
      <c r="E101" s="115"/>
      <c r="F101" s="115"/>
      <c r="G101" s="115"/>
      <c r="H101" s="115"/>
      <c r="I101" s="115"/>
      <c r="J101" s="115"/>
      <c r="K101" s="115"/>
      <c r="L101" s="145"/>
      <c r="M101" s="145"/>
      <c r="N101" s="14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8"/>
      <c r="AO101" s="115"/>
    </row>
    <row r="102" spans="1:41">
      <c r="A102" s="58"/>
      <c r="B102" s="140"/>
      <c r="C102" s="140"/>
      <c r="D102" s="115"/>
      <c r="E102" s="115"/>
      <c r="F102" s="115"/>
      <c r="G102" s="115"/>
      <c r="H102" s="115"/>
      <c r="I102" s="115"/>
      <c r="J102" s="115"/>
      <c r="K102" s="115"/>
      <c r="L102" s="145"/>
      <c r="M102" s="145"/>
      <c r="N102" s="14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8"/>
      <c r="AO102" s="115"/>
    </row>
    <row r="103" spans="1:41">
      <c r="A103" s="58"/>
      <c r="B103" s="119"/>
      <c r="C103" s="58"/>
      <c r="D103" s="115"/>
      <c r="E103" s="115"/>
      <c r="F103" s="113"/>
      <c r="G103" s="113"/>
      <c r="H103" s="113"/>
      <c r="I103" s="113"/>
      <c r="J103" s="113"/>
      <c r="K103" s="113"/>
      <c r="L103" s="146"/>
      <c r="M103" s="146"/>
      <c r="N103" s="146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</row>
    <row r="104" spans="1:41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</row>
    <row r="105" spans="1:41">
      <c r="A105" s="58"/>
      <c r="B105" s="144"/>
      <c r="C105" s="144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>
      <c r="A106" s="58"/>
      <c r="B106" s="140"/>
      <c r="C106" s="140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>
      <c r="A107" s="58"/>
      <c r="B107" s="144"/>
      <c r="C107" s="144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</row>
    <row r="108" spans="1:41">
      <c r="A108" s="58"/>
      <c r="B108" s="144"/>
      <c r="C108" s="144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</row>
    <row r="109" spans="1:41">
      <c r="A109" s="58"/>
      <c r="B109" s="114"/>
      <c r="C109" s="114"/>
      <c r="D109" s="122"/>
      <c r="E109" s="122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</row>
    <row r="110" spans="1:41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</row>
    <row r="111" spans="1:41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>
      <c r="A112" s="58"/>
      <c r="B112" s="144"/>
      <c r="C112" s="144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</row>
    <row r="113" spans="1:41">
      <c r="A113" s="58"/>
      <c r="B113" s="144"/>
      <c r="C113" s="144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</row>
    <row r="114" spans="1:41">
      <c r="A114" s="58"/>
      <c r="B114" s="136"/>
      <c r="C114" s="136"/>
      <c r="D114" s="122"/>
      <c r="E114" s="122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</row>
    <row r="115" spans="1:41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</row>
    <row r="116" spans="1:41">
      <c r="A116" s="58"/>
      <c r="B116" s="144"/>
      <c r="C116" s="144"/>
      <c r="D116" s="122"/>
      <c r="E116" s="122"/>
      <c r="F116" s="115"/>
      <c r="G116" s="115"/>
      <c r="H116" s="115"/>
      <c r="I116" s="115"/>
      <c r="J116" s="115"/>
      <c r="K116" s="115"/>
      <c r="L116" s="145"/>
      <c r="M116" s="145"/>
      <c r="N116" s="145"/>
      <c r="O116" s="115"/>
      <c r="P116" s="115"/>
      <c r="Q116" s="115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>
      <c r="A117" s="58"/>
      <c r="B117" s="144"/>
      <c r="C117" s="144"/>
      <c r="D117" s="122"/>
      <c r="E117" s="122"/>
      <c r="F117" s="115"/>
      <c r="G117" s="115"/>
      <c r="H117" s="115"/>
      <c r="I117" s="115"/>
      <c r="J117" s="115"/>
      <c r="K117" s="115"/>
      <c r="L117" s="145"/>
      <c r="M117" s="145"/>
      <c r="N117" s="145"/>
      <c r="O117" s="115"/>
      <c r="P117" s="115"/>
      <c r="Q117" s="115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</row>
    <row r="118" spans="1:41">
      <c r="A118" s="58"/>
      <c r="B118" s="144"/>
      <c r="C118" s="144"/>
      <c r="D118" s="122"/>
      <c r="E118" s="122"/>
      <c r="F118" s="115"/>
      <c r="G118" s="115"/>
      <c r="H118" s="115"/>
      <c r="I118" s="115"/>
      <c r="J118" s="115"/>
      <c r="K118" s="115"/>
      <c r="L118" s="145"/>
      <c r="M118" s="145"/>
      <c r="N118" s="145"/>
      <c r="O118" s="115"/>
      <c r="P118" s="115"/>
      <c r="Q118" s="115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</row>
    <row r="119" spans="1:41">
      <c r="A119" s="58"/>
      <c r="B119" s="136"/>
      <c r="C119" s="136"/>
      <c r="D119" s="122"/>
      <c r="E119" s="122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</row>
    <row r="120" spans="1:41" ht="15.75">
      <c r="A120" s="106"/>
      <c r="B120" s="106"/>
      <c r="C120" s="106"/>
      <c r="D120" s="106"/>
      <c r="E120" s="106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</row>
    <row r="121" spans="1:41" ht="15.75">
      <c r="A121" s="106"/>
      <c r="B121" s="106"/>
      <c r="C121" s="106"/>
      <c r="D121" s="106"/>
      <c r="E121" s="106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</row>
    <row r="122" spans="1:41" ht="15.75">
      <c r="A122" s="106"/>
      <c r="B122" s="106"/>
      <c r="C122" s="106"/>
      <c r="D122" s="106"/>
      <c r="E122" s="106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</row>
    <row r="123" spans="1:41" ht="15.75">
      <c r="A123" s="106"/>
      <c r="B123" s="106"/>
      <c r="C123" s="106"/>
      <c r="D123" s="106"/>
      <c r="E123" s="106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 ht="15.75">
      <c r="A124" s="106"/>
      <c r="B124" s="106"/>
      <c r="C124" s="106"/>
      <c r="D124" s="106"/>
      <c r="E124" s="106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 ht="15.75">
      <c r="A125" s="106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</row>
    <row r="126" spans="1:41" ht="15.75">
      <c r="A126" s="106"/>
      <c r="B126" s="106"/>
      <c r="C126" s="106"/>
      <c r="D126" s="106"/>
      <c r="E126" s="106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</row>
    <row r="127" spans="1:41" ht="18.75">
      <c r="A127" s="124"/>
      <c r="B127" s="106"/>
      <c r="C127" s="106"/>
      <c r="D127" s="106"/>
      <c r="E127" s="106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</row>
    <row r="128" spans="1:4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:4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:4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:4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:4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:4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:4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:4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:4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:4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:4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:4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:4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: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:4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:4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</row>
    <row r="144" spans="1:4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</row>
    <row r="145" spans="1:4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</row>
    <row r="146" spans="1:4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</row>
    <row r="147" spans="1:4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</row>
    <row r="148" spans="1:4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</row>
    <row r="149" spans="1:4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</row>
    <row r="150" spans="1:4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</row>
    <row r="151" spans="1:4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</row>
    <row r="152" spans="1:4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</row>
    <row r="153" spans="1:4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1:4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1:4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1:4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1:4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1:4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1:4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1:4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1:4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1:4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1:4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1:4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1:4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1:4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1:4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1:4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1:4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1:4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1:4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1:4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1:4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1:4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1:4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1:4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1:4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1:4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1:4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1:4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1:4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1:4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1:4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1:4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1:4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1:4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1:4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1:4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1:4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1:4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1:4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  <row r="192" spans="1:4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</row>
    <row r="193" spans="1:4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</row>
    <row r="194" spans="1:4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</row>
    <row r="195" spans="1:4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</row>
    <row r="196" spans="1:4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</row>
    <row r="197" spans="1:4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</row>
    <row r="198" spans="1:4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</row>
    <row r="199" spans="1:4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</row>
    <row r="200" spans="1:4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</row>
    <row r="201" spans="1:4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</row>
    <row r="202" spans="1:4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</row>
    <row r="203" spans="1:4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</row>
    <row r="204" spans="1:4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</row>
    <row r="205" spans="1:4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</row>
    <row r="206" spans="1:4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</row>
    <row r="207" spans="1:4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</row>
    <row r="208" spans="1:4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</row>
    <row r="209" spans="1:4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</row>
    <row r="210" spans="1:4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</row>
    <row r="211" spans="1:4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</row>
    <row r="212" spans="1:4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</row>
    <row r="213" spans="1:4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</row>
    <row r="214" spans="1:4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</row>
    <row r="215" spans="1:4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</row>
    <row r="216" spans="1:4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</row>
    <row r="217" spans="1:4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</row>
    <row r="218" spans="1:4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</row>
    <row r="219" spans="1:4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</row>
    <row r="220" spans="1:4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</row>
    <row r="221" spans="1:4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</row>
    <row r="222" spans="1:4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</row>
    <row r="223" spans="1:4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</row>
    <row r="224" spans="1:4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</row>
    <row r="225" spans="1:4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</row>
    <row r="226" spans="1:4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</row>
    <row r="227" spans="1:4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</row>
    <row r="228" spans="1:4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</row>
    <row r="229" spans="1:4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</row>
    <row r="230" spans="1:4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</row>
    <row r="231" spans="1:4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</row>
    <row r="232" spans="1:4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</row>
    <row r="233" spans="1:4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</row>
    <row r="234" spans="1:4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</row>
    <row r="235" spans="1:4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</row>
    <row r="236" spans="1:4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</row>
    <row r="237" spans="1:4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</row>
    <row r="238" spans="1:4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</row>
    <row r="239" spans="1:4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</row>
    <row r="240" spans="1:4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</row>
    <row r="241" spans="1: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</row>
    <row r="242" spans="1:4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</row>
    <row r="243" spans="1:4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</row>
    <row r="244" spans="1:4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</row>
    <row r="245" spans="1:4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</row>
    <row r="246" spans="1:4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</row>
    <row r="247" spans="1:4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</row>
    <row r="248" spans="1:4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</row>
    <row r="249" spans="1:4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</row>
    <row r="250" spans="1:4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</row>
    <row r="251" spans="1:4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</row>
    <row r="252" spans="1:4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</row>
    <row r="253" spans="1:4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</row>
    <row r="254" spans="1:4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</row>
    <row r="255" spans="1:4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</row>
    <row r="256" spans="1:4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</row>
    <row r="257" spans="1:4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</row>
    <row r="258" spans="1:4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</row>
    <row r="259" spans="1:4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</row>
    <row r="260" spans="1:4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</row>
    <row r="261" spans="1:4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</row>
    <row r="262" spans="1:4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</row>
    <row r="263" spans="1:4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</row>
    <row r="264" spans="1:4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</row>
    <row r="265" spans="1:4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</row>
    <row r="266" spans="1:4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</row>
    <row r="269" spans="1:4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</row>
    <row r="270" spans="1:4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</row>
    <row r="271" spans="1:4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</row>
    <row r="272" spans="1:4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</row>
    <row r="273" spans="1:4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</row>
    <row r="274" spans="1:4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</row>
    <row r="275" spans="1:4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</row>
    <row r="276" spans="1:4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</row>
    <row r="277" spans="1:4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</row>
    <row r="278" spans="1:4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</row>
  </sheetData>
  <mergeCells count="70">
    <mergeCell ref="A11:A13"/>
    <mergeCell ref="B11:C13"/>
    <mergeCell ref="D11:D13"/>
    <mergeCell ref="E11:E13"/>
    <mergeCell ref="F11:H12"/>
    <mergeCell ref="A1:F1"/>
    <mergeCell ref="A2:H2"/>
    <mergeCell ref="A7:AP7"/>
    <mergeCell ref="A8:AP8"/>
    <mergeCell ref="A9:AP9"/>
    <mergeCell ref="AK1:AO1"/>
    <mergeCell ref="AC4:AO4"/>
    <mergeCell ref="AC5:AF5"/>
    <mergeCell ref="A4:K4"/>
    <mergeCell ref="AC2:AO2"/>
    <mergeCell ref="AI5:AN5"/>
    <mergeCell ref="AM15:AP15"/>
    <mergeCell ref="AJ11:AL12"/>
    <mergeCell ref="AM11:AM13"/>
    <mergeCell ref="L12:N12"/>
    <mergeCell ref="AD12:AF12"/>
    <mergeCell ref="AD11:AI11"/>
    <mergeCell ref="AG12:AI12"/>
    <mergeCell ref="O11:AC11"/>
    <mergeCell ref="O15:Q15"/>
    <mergeCell ref="B44:C44"/>
    <mergeCell ref="D41:K41"/>
    <mergeCell ref="D43:K43"/>
    <mergeCell ref="L30:N30"/>
    <mergeCell ref="R30:T30"/>
    <mergeCell ref="A30:E30"/>
    <mergeCell ref="F30:H30"/>
    <mergeCell ref="I30:K30"/>
    <mergeCell ref="O30:Q30"/>
    <mergeCell ref="L43:V43"/>
    <mergeCell ref="O42:W42"/>
    <mergeCell ref="A15:E15"/>
    <mergeCell ref="F15:H15"/>
    <mergeCell ref="I15:K15"/>
    <mergeCell ref="AD30:AF30"/>
    <mergeCell ref="C35:C36"/>
    <mergeCell ref="U30:W30"/>
    <mergeCell ref="X30:Z30"/>
    <mergeCell ref="AA30:AC30"/>
    <mergeCell ref="R15:T15"/>
    <mergeCell ref="L15:N15"/>
    <mergeCell ref="AJ30:AL30"/>
    <mergeCell ref="AG30:AI30"/>
    <mergeCell ref="U15:W15"/>
    <mergeCell ref="X15:Z15"/>
    <mergeCell ref="AA15:AC15"/>
    <mergeCell ref="AD15:AF15"/>
    <mergeCell ref="AG15:AI15"/>
    <mergeCell ref="AJ15:AL15"/>
    <mergeCell ref="O44:W44"/>
    <mergeCell ref="AM30:AP30"/>
    <mergeCell ref="A14:AP14"/>
    <mergeCell ref="AN11:AN13"/>
    <mergeCell ref="AO11:AO13"/>
    <mergeCell ref="AP11:AP13"/>
    <mergeCell ref="O12:Q12"/>
    <mergeCell ref="R12:T12"/>
    <mergeCell ref="U12:W12"/>
    <mergeCell ref="X12:Z12"/>
    <mergeCell ref="AA12:AC12"/>
    <mergeCell ref="I11:N11"/>
    <mergeCell ref="A29:AP29"/>
    <mergeCell ref="A35:A36"/>
    <mergeCell ref="D35:D36"/>
    <mergeCell ref="E35:E36"/>
  </mergeCells>
  <pageMargins left="0.32" right="0" top="0" bottom="0" header="0.11811023622047245" footer="0.11811023622047245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6"/>
  <sheetViews>
    <sheetView topLeftCell="A7" workbookViewId="0">
      <selection activeCell="A32" sqref="A32:XFD32"/>
    </sheetView>
  </sheetViews>
  <sheetFormatPr defaultRowHeight="15"/>
  <cols>
    <col min="1" max="1" width="3" customWidth="1"/>
    <col min="2" max="2" width="14.7109375" customWidth="1"/>
    <col min="3" max="3" width="9.42578125" hidden="1" customWidth="1"/>
    <col min="4" max="5" width="3.28515625" customWidth="1"/>
    <col min="6" max="38" width="3.7109375" customWidth="1"/>
    <col min="39" max="42" width="4.7109375" customWidth="1"/>
    <col min="43" max="43" width="6.140625" customWidth="1"/>
    <col min="44" max="44" width="5.42578125" customWidth="1"/>
  </cols>
  <sheetData>
    <row r="1" spans="1:44" ht="29.25" customHeight="1">
      <c r="A1" s="487" t="s">
        <v>0</v>
      </c>
      <c r="B1" s="487"/>
      <c r="C1" s="487"/>
      <c r="D1" s="487"/>
      <c r="E1" s="487"/>
      <c r="F1" s="487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Y1" s="156"/>
      <c r="Z1" s="156"/>
      <c r="AA1" s="156"/>
      <c r="AC1" s="156" t="s">
        <v>1</v>
      </c>
      <c r="AD1" s="156"/>
      <c r="AE1" s="156"/>
      <c r="AF1" s="156"/>
      <c r="AG1" s="156"/>
      <c r="AH1" s="156"/>
      <c r="AI1" s="156"/>
      <c r="AJ1" s="156"/>
      <c r="AK1" s="488" t="s">
        <v>22</v>
      </c>
      <c r="AL1" s="405"/>
      <c r="AM1" s="405"/>
      <c r="AN1" s="405"/>
      <c r="AO1" s="405"/>
      <c r="AP1" s="2"/>
    </row>
    <row r="2" spans="1:44" ht="15" customHeight="1">
      <c r="A2" s="487" t="s">
        <v>52</v>
      </c>
      <c r="B2" s="487"/>
      <c r="C2" s="487"/>
      <c r="D2" s="487"/>
      <c r="E2" s="487"/>
      <c r="F2" s="487"/>
      <c r="G2" s="487"/>
      <c r="H2" s="48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156"/>
      <c r="Z2" s="156"/>
      <c r="AA2" s="156"/>
      <c r="AC2" s="489" t="s">
        <v>53</v>
      </c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156"/>
    </row>
    <row r="3" spans="1:44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156"/>
      <c r="Z3" s="156"/>
      <c r="AA3" s="156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490"/>
      <c r="AN3" s="490"/>
      <c r="AO3" s="490"/>
      <c r="AP3" s="156"/>
    </row>
    <row r="4" spans="1:44">
      <c r="A4" s="404" t="s">
        <v>33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Y4" s="156"/>
      <c r="Z4" s="156"/>
      <c r="AA4" s="156"/>
      <c r="AC4" s="404" t="s">
        <v>32</v>
      </c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156"/>
    </row>
    <row r="5" spans="1:44">
      <c r="AC5" s="491" t="s">
        <v>2</v>
      </c>
      <c r="AD5" s="492"/>
      <c r="AE5" s="492"/>
      <c r="AF5" s="492"/>
      <c r="AI5" s="491" t="s">
        <v>3</v>
      </c>
      <c r="AJ5" s="492"/>
      <c r="AK5" s="492"/>
      <c r="AL5" s="492"/>
      <c r="AM5" s="4"/>
      <c r="AN5" s="4"/>
      <c r="AO5" s="4"/>
      <c r="AP5" s="4"/>
    </row>
    <row r="6" spans="1:44">
      <c r="AL6" s="5"/>
      <c r="AM6" s="5"/>
      <c r="AN6" s="5"/>
      <c r="AO6" s="5"/>
      <c r="AP6" s="5"/>
    </row>
    <row r="7" spans="1:44">
      <c r="A7" s="450" t="s">
        <v>4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0"/>
      <c r="W7" s="450"/>
      <c r="X7" s="450"/>
      <c r="Y7" s="450"/>
      <c r="Z7" s="450"/>
      <c r="AA7" s="450"/>
      <c r="AB7" s="450"/>
      <c r="AC7" s="450"/>
      <c r="AD7" s="450"/>
      <c r="AE7" s="450"/>
      <c r="AF7" s="450"/>
      <c r="AG7" s="450"/>
      <c r="AH7" s="450"/>
      <c r="AI7" s="450"/>
      <c r="AJ7" s="450"/>
      <c r="AK7" s="450"/>
      <c r="AL7" s="450"/>
      <c r="AM7" s="450"/>
      <c r="AN7" s="450"/>
      <c r="AO7" s="450"/>
      <c r="AP7" s="450"/>
    </row>
    <row r="8" spans="1:44">
      <c r="A8" s="448" t="s">
        <v>51</v>
      </c>
      <c r="B8" s="449"/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  <c r="O8" s="449"/>
      <c r="P8" s="449"/>
      <c r="Q8" s="449"/>
      <c r="R8" s="449"/>
      <c r="S8" s="449"/>
      <c r="T8" s="449"/>
      <c r="U8" s="449"/>
      <c r="V8" s="449"/>
      <c r="W8" s="449"/>
      <c r="X8" s="449"/>
      <c r="Y8" s="449"/>
      <c r="Z8" s="449"/>
      <c r="AA8" s="449"/>
      <c r="AB8" s="449"/>
      <c r="AC8" s="449"/>
      <c r="AD8" s="449"/>
      <c r="AE8" s="449"/>
      <c r="AF8" s="449"/>
      <c r="AG8" s="449"/>
      <c r="AH8" s="449"/>
      <c r="AI8" s="449"/>
      <c r="AJ8" s="449"/>
      <c r="AK8" s="449"/>
      <c r="AL8" s="449"/>
      <c r="AM8" s="449"/>
      <c r="AN8" s="449"/>
      <c r="AO8" s="449"/>
      <c r="AP8" s="449"/>
    </row>
    <row r="9" spans="1:44">
      <c r="A9" s="450" t="s">
        <v>31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50"/>
      <c r="S9" s="450"/>
      <c r="T9" s="450"/>
      <c r="U9" s="450"/>
      <c r="V9" s="450"/>
      <c r="W9" s="450"/>
      <c r="X9" s="450"/>
      <c r="Y9" s="450"/>
      <c r="Z9" s="450"/>
      <c r="AA9" s="450"/>
      <c r="AB9" s="450"/>
      <c r="AC9" s="450"/>
      <c r="AD9" s="450"/>
      <c r="AE9" s="450"/>
      <c r="AF9" s="450"/>
      <c r="AG9" s="450"/>
      <c r="AH9" s="450"/>
      <c r="AI9" s="450"/>
      <c r="AJ9" s="450"/>
      <c r="AK9" s="450"/>
      <c r="AL9" s="450"/>
      <c r="AM9" s="450"/>
      <c r="AN9" s="450"/>
      <c r="AO9" s="450"/>
      <c r="AP9" s="450"/>
    </row>
    <row r="10" spans="1:4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2"/>
    </row>
    <row r="11" spans="1:44" ht="15.75" thickBot="1">
      <c r="A11" s="451" t="s">
        <v>16</v>
      </c>
      <c r="B11" s="454" t="s">
        <v>17</v>
      </c>
      <c r="C11" s="455"/>
      <c r="D11" s="460" t="s">
        <v>5</v>
      </c>
      <c r="E11" s="460" t="s">
        <v>6</v>
      </c>
      <c r="F11" s="463" t="s">
        <v>23</v>
      </c>
      <c r="G11" s="464"/>
      <c r="H11" s="465"/>
      <c r="I11" s="475" t="s">
        <v>24</v>
      </c>
      <c r="J11" s="476"/>
      <c r="K11" s="476"/>
      <c r="L11" s="476"/>
      <c r="M11" s="476"/>
      <c r="N11" s="476"/>
      <c r="O11" s="478" t="s">
        <v>25</v>
      </c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80"/>
      <c r="AD11" s="493" t="s">
        <v>30</v>
      </c>
      <c r="AE11" s="494"/>
      <c r="AF11" s="494"/>
      <c r="AG11" s="494"/>
      <c r="AH11" s="494"/>
      <c r="AI11" s="494"/>
      <c r="AJ11" s="495" t="s">
        <v>18</v>
      </c>
      <c r="AK11" s="496"/>
      <c r="AL11" s="497"/>
      <c r="AM11" s="469" t="s">
        <v>7</v>
      </c>
      <c r="AN11" s="484" t="s">
        <v>8</v>
      </c>
      <c r="AO11" s="469" t="s">
        <v>9</v>
      </c>
      <c r="AP11" s="472" t="s">
        <v>19</v>
      </c>
      <c r="AQ11" s="7"/>
    </row>
    <row r="12" spans="1:44" ht="15.75" thickBot="1">
      <c r="A12" s="452"/>
      <c r="B12" s="456"/>
      <c r="C12" s="457"/>
      <c r="D12" s="461"/>
      <c r="E12" s="461"/>
      <c r="F12" s="466"/>
      <c r="G12" s="467"/>
      <c r="H12" s="468"/>
      <c r="I12" s="157"/>
      <c r="J12" s="158" t="s">
        <v>10</v>
      </c>
      <c r="K12" s="159"/>
      <c r="L12" s="475" t="s">
        <v>27</v>
      </c>
      <c r="M12" s="476"/>
      <c r="N12" s="477"/>
      <c r="O12" s="478" t="s">
        <v>10</v>
      </c>
      <c r="P12" s="479"/>
      <c r="Q12" s="480"/>
      <c r="R12" s="478" t="s">
        <v>27</v>
      </c>
      <c r="S12" s="479"/>
      <c r="T12" s="480"/>
      <c r="U12" s="478" t="s">
        <v>26</v>
      </c>
      <c r="V12" s="479"/>
      <c r="W12" s="480"/>
      <c r="X12" s="478" t="s">
        <v>28</v>
      </c>
      <c r="Y12" s="479"/>
      <c r="Z12" s="479"/>
      <c r="AA12" s="478" t="s">
        <v>29</v>
      </c>
      <c r="AB12" s="479"/>
      <c r="AC12" s="480"/>
      <c r="AD12" s="481" t="s">
        <v>10</v>
      </c>
      <c r="AE12" s="482"/>
      <c r="AF12" s="483"/>
      <c r="AG12" s="481" t="s">
        <v>27</v>
      </c>
      <c r="AH12" s="482"/>
      <c r="AI12" s="483"/>
      <c r="AJ12" s="498"/>
      <c r="AK12" s="499"/>
      <c r="AL12" s="500"/>
      <c r="AM12" s="501"/>
      <c r="AN12" s="485"/>
      <c r="AO12" s="470"/>
      <c r="AP12" s="473"/>
      <c r="AQ12" s="7"/>
    </row>
    <row r="13" spans="1:44" ht="43.5" thickBot="1">
      <c r="A13" s="453"/>
      <c r="B13" s="458"/>
      <c r="C13" s="459"/>
      <c r="D13" s="462"/>
      <c r="E13" s="462"/>
      <c r="F13" s="9" t="s">
        <v>11</v>
      </c>
      <c r="G13" s="10" t="s">
        <v>12</v>
      </c>
      <c r="H13" s="11" t="s">
        <v>13</v>
      </c>
      <c r="I13" s="12" t="s">
        <v>11</v>
      </c>
      <c r="J13" s="13" t="s">
        <v>12</v>
      </c>
      <c r="K13" s="14" t="s">
        <v>13</v>
      </c>
      <c r="L13" s="15" t="s">
        <v>11</v>
      </c>
      <c r="M13" s="16" t="s">
        <v>12</v>
      </c>
      <c r="N13" s="149" t="s">
        <v>13</v>
      </c>
      <c r="O13" s="17" t="s">
        <v>11</v>
      </c>
      <c r="P13" s="18" t="s">
        <v>12</v>
      </c>
      <c r="Q13" s="19" t="s">
        <v>13</v>
      </c>
      <c r="R13" s="20" t="s">
        <v>11</v>
      </c>
      <c r="S13" s="21" t="s">
        <v>12</v>
      </c>
      <c r="T13" s="19" t="s">
        <v>13</v>
      </c>
      <c r="U13" s="20" t="s">
        <v>11</v>
      </c>
      <c r="V13" s="21" t="s">
        <v>12</v>
      </c>
      <c r="W13" s="19" t="s">
        <v>13</v>
      </c>
      <c r="X13" s="20" t="s">
        <v>11</v>
      </c>
      <c r="Y13" s="21" t="s">
        <v>12</v>
      </c>
      <c r="Z13" s="19" t="s">
        <v>13</v>
      </c>
      <c r="AA13" s="20" t="s">
        <v>11</v>
      </c>
      <c r="AB13" s="21" t="s">
        <v>12</v>
      </c>
      <c r="AC13" s="22" t="s">
        <v>13</v>
      </c>
      <c r="AD13" s="23" t="s">
        <v>11</v>
      </c>
      <c r="AE13" s="24" t="s">
        <v>12</v>
      </c>
      <c r="AF13" s="25" t="s">
        <v>13</v>
      </c>
      <c r="AG13" s="23" t="s">
        <v>11</v>
      </c>
      <c r="AH13" s="24" t="s">
        <v>12</v>
      </c>
      <c r="AI13" s="26" t="s">
        <v>13</v>
      </c>
      <c r="AJ13" s="125" t="s">
        <v>11</v>
      </c>
      <c r="AK13" s="126" t="s">
        <v>12</v>
      </c>
      <c r="AL13" s="127" t="s">
        <v>13</v>
      </c>
      <c r="AM13" s="502"/>
      <c r="AN13" s="486"/>
      <c r="AO13" s="471"/>
      <c r="AP13" s="474"/>
      <c r="AQ13" s="27"/>
      <c r="AR13" s="128"/>
    </row>
    <row r="14" spans="1:44" s="155" customFormat="1" ht="15.75" thickBot="1">
      <c r="A14" s="444" t="s">
        <v>36</v>
      </c>
      <c r="B14" s="445"/>
      <c r="C14" s="445"/>
      <c r="D14" s="445"/>
      <c r="E14" s="445"/>
      <c r="F14" s="445"/>
      <c r="G14" s="445"/>
      <c r="H14" s="445"/>
      <c r="I14" s="445"/>
      <c r="J14" s="445"/>
      <c r="K14" s="445"/>
      <c r="L14" s="447"/>
      <c r="M14" s="447"/>
      <c r="N14" s="447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6"/>
    </row>
    <row r="15" spans="1:44" ht="15.75" thickBot="1">
      <c r="A15" s="407"/>
      <c r="B15" s="408"/>
      <c r="C15" s="408"/>
      <c r="D15" s="408"/>
      <c r="E15" s="409"/>
      <c r="F15" s="410">
        <v>1.4999999999999999E-2</v>
      </c>
      <c r="G15" s="411"/>
      <c r="H15" s="412"/>
      <c r="I15" s="416">
        <v>2.1999999999999999E-2</v>
      </c>
      <c r="J15" s="417"/>
      <c r="K15" s="418"/>
      <c r="L15" s="416">
        <v>3.5999999999999997E-2</v>
      </c>
      <c r="M15" s="417"/>
      <c r="N15" s="418"/>
      <c r="O15" s="423">
        <v>4.5999999999999999E-2</v>
      </c>
      <c r="P15" s="424"/>
      <c r="Q15" s="425"/>
      <c r="R15" s="423">
        <v>5.6000000000000001E-2</v>
      </c>
      <c r="S15" s="424"/>
      <c r="T15" s="425"/>
      <c r="U15" s="423">
        <v>7.8E-2</v>
      </c>
      <c r="V15" s="424"/>
      <c r="W15" s="425"/>
      <c r="X15" s="423">
        <v>8.8999999999999996E-2</v>
      </c>
      <c r="Y15" s="424"/>
      <c r="Z15" s="425"/>
      <c r="AA15" s="423">
        <v>0.1</v>
      </c>
      <c r="AB15" s="424"/>
      <c r="AC15" s="425"/>
      <c r="AD15" s="426">
        <v>0.17</v>
      </c>
      <c r="AE15" s="427"/>
      <c r="AF15" s="428"/>
      <c r="AG15" s="426">
        <v>0.23</v>
      </c>
      <c r="AH15" s="427"/>
      <c r="AI15" s="428"/>
      <c r="AJ15" s="429" t="s">
        <v>20</v>
      </c>
      <c r="AK15" s="430"/>
      <c r="AL15" s="431"/>
      <c r="AM15" s="407"/>
      <c r="AN15" s="408"/>
      <c r="AO15" s="408"/>
      <c r="AP15" s="409"/>
    </row>
    <row r="16" spans="1:44">
      <c r="A16" s="28">
        <v>1</v>
      </c>
      <c r="B16" s="419"/>
      <c r="C16" s="420"/>
      <c r="D16" s="29" t="s">
        <v>39</v>
      </c>
      <c r="E16" s="30" t="s">
        <v>40</v>
      </c>
      <c r="F16" s="31"/>
      <c r="G16" s="32"/>
      <c r="H16" s="33"/>
      <c r="I16" s="31"/>
      <c r="J16" s="32"/>
      <c r="K16" s="33"/>
      <c r="L16" s="31">
        <v>2</v>
      </c>
      <c r="M16" s="32">
        <v>40</v>
      </c>
      <c r="N16" s="33">
        <v>18</v>
      </c>
      <c r="O16" s="31"/>
      <c r="P16" s="32"/>
      <c r="Q16" s="33"/>
      <c r="R16" s="34"/>
      <c r="S16" s="32"/>
      <c r="T16" s="35"/>
      <c r="U16" s="31">
        <v>1</v>
      </c>
      <c r="V16" s="32">
        <v>12</v>
      </c>
      <c r="W16" s="33">
        <v>14</v>
      </c>
      <c r="X16" s="34"/>
      <c r="Y16" s="32"/>
      <c r="Z16" s="35"/>
      <c r="AA16" s="31"/>
      <c r="AB16" s="32"/>
      <c r="AC16" s="33"/>
      <c r="AD16" s="31"/>
      <c r="AE16" s="32"/>
      <c r="AF16" s="33"/>
      <c r="AG16" s="31"/>
      <c r="AH16" s="32"/>
      <c r="AI16" s="33"/>
      <c r="AJ16" s="31"/>
      <c r="AK16" s="32"/>
      <c r="AL16" s="33"/>
      <c r="AM16" s="30">
        <v>3</v>
      </c>
      <c r="AN16" s="36">
        <v>52</v>
      </c>
      <c r="AO16" s="29">
        <v>32</v>
      </c>
      <c r="AP16" s="129">
        <v>2.38</v>
      </c>
    </row>
    <row r="17" spans="1:42">
      <c r="A17" s="37">
        <v>2</v>
      </c>
      <c r="B17" s="38"/>
      <c r="C17" s="39"/>
      <c r="D17" s="40" t="s">
        <v>39</v>
      </c>
      <c r="E17" s="41" t="s">
        <v>40</v>
      </c>
      <c r="F17" s="42"/>
      <c r="G17" s="43"/>
      <c r="H17" s="44"/>
      <c r="I17" s="42">
        <v>2</v>
      </c>
      <c r="J17" s="43">
        <v>40</v>
      </c>
      <c r="K17" s="44">
        <v>12</v>
      </c>
      <c r="L17" s="42">
        <v>1</v>
      </c>
      <c r="M17" s="43">
        <v>20</v>
      </c>
      <c r="N17" s="44">
        <v>9</v>
      </c>
      <c r="O17" s="42"/>
      <c r="P17" s="43"/>
      <c r="Q17" s="44"/>
      <c r="R17" s="45"/>
      <c r="S17" s="43"/>
      <c r="T17" s="44"/>
      <c r="U17" s="42"/>
      <c r="V17" s="43"/>
      <c r="W17" s="44"/>
      <c r="X17" s="45"/>
      <c r="Y17" s="43"/>
      <c r="Z17" s="46"/>
      <c r="AA17" s="42"/>
      <c r="AB17" s="43"/>
      <c r="AC17" s="44"/>
      <c r="AD17" s="42"/>
      <c r="AE17" s="43"/>
      <c r="AF17" s="44"/>
      <c r="AG17" s="42"/>
      <c r="AH17" s="43"/>
      <c r="AI17" s="44"/>
      <c r="AJ17" s="42"/>
      <c r="AK17" s="43"/>
      <c r="AL17" s="44"/>
      <c r="AM17" s="41">
        <v>3</v>
      </c>
      <c r="AN17" s="47">
        <v>60</v>
      </c>
      <c r="AO17" s="40">
        <v>21</v>
      </c>
      <c r="AP17" s="129">
        <v>1.6</v>
      </c>
    </row>
    <row r="18" spans="1:42" ht="15.75" thickBot="1">
      <c r="A18" s="37">
        <v>3</v>
      </c>
      <c r="B18" s="421"/>
      <c r="C18" s="422"/>
      <c r="D18" s="40" t="s">
        <v>39</v>
      </c>
      <c r="E18" s="41" t="s">
        <v>40</v>
      </c>
      <c r="F18" s="80">
        <v>1</v>
      </c>
      <c r="G18" s="81">
        <v>25</v>
      </c>
      <c r="H18" s="161">
        <v>4</v>
      </c>
      <c r="I18" s="80"/>
      <c r="J18" s="81"/>
      <c r="K18" s="161"/>
      <c r="L18" s="80"/>
      <c r="M18" s="81"/>
      <c r="N18" s="161"/>
      <c r="O18" s="93">
        <v>1</v>
      </c>
      <c r="P18" s="152">
        <v>18</v>
      </c>
      <c r="Q18" s="163">
        <v>10</v>
      </c>
      <c r="R18" s="94">
        <v>1</v>
      </c>
      <c r="S18" s="152">
        <v>15</v>
      </c>
      <c r="T18" s="164">
        <v>12</v>
      </c>
      <c r="U18" s="80"/>
      <c r="V18" s="81"/>
      <c r="W18" s="161"/>
      <c r="X18" s="162"/>
      <c r="Y18" s="81"/>
      <c r="Z18" s="72"/>
      <c r="AA18" s="80"/>
      <c r="AB18" s="81"/>
      <c r="AC18" s="161"/>
      <c r="AD18" s="80"/>
      <c r="AE18" s="81"/>
      <c r="AF18" s="161"/>
      <c r="AG18" s="80"/>
      <c r="AH18" s="81"/>
      <c r="AI18" s="161"/>
      <c r="AJ18" s="80"/>
      <c r="AK18" s="81"/>
      <c r="AL18" s="161"/>
      <c r="AM18" s="165">
        <v>3</v>
      </c>
      <c r="AN18" s="166">
        <v>58</v>
      </c>
      <c r="AO18" s="78">
        <v>26</v>
      </c>
      <c r="AP18" s="129">
        <v>2.04</v>
      </c>
    </row>
    <row r="19" spans="1:42" ht="15.75" thickBot="1">
      <c r="A19" s="130" t="s">
        <v>14</v>
      </c>
      <c r="B19" s="131"/>
      <c r="C19" s="131"/>
      <c r="D19" s="132"/>
      <c r="E19" s="57" t="s">
        <v>41</v>
      </c>
      <c r="F19" s="133">
        <v>1</v>
      </c>
      <c r="G19" s="133">
        <v>25</v>
      </c>
      <c r="H19" s="133">
        <v>4</v>
      </c>
      <c r="I19" s="133">
        <v>2</v>
      </c>
      <c r="J19" s="133">
        <v>40</v>
      </c>
      <c r="K19" s="133">
        <v>12</v>
      </c>
      <c r="L19" s="133">
        <v>3</v>
      </c>
      <c r="M19" s="133">
        <v>60</v>
      </c>
      <c r="N19" s="133">
        <v>27</v>
      </c>
      <c r="O19" s="133">
        <v>1</v>
      </c>
      <c r="P19" s="133">
        <v>18</v>
      </c>
      <c r="Q19" s="133">
        <v>10</v>
      </c>
      <c r="R19" s="133">
        <v>1</v>
      </c>
      <c r="S19" s="133">
        <v>15</v>
      </c>
      <c r="T19" s="133">
        <v>12</v>
      </c>
      <c r="U19" s="133">
        <v>1</v>
      </c>
      <c r="V19" s="133">
        <v>12</v>
      </c>
      <c r="W19" s="133">
        <v>14</v>
      </c>
      <c r="X19" s="133">
        <v>0</v>
      </c>
      <c r="Y19" s="133">
        <v>0</v>
      </c>
      <c r="Z19" s="133">
        <v>0</v>
      </c>
      <c r="AA19" s="133">
        <v>0</v>
      </c>
      <c r="AB19" s="133">
        <v>0</v>
      </c>
      <c r="AC19" s="133">
        <v>0</v>
      </c>
      <c r="AD19" s="133">
        <v>0</v>
      </c>
      <c r="AE19" s="133">
        <v>0</v>
      </c>
      <c r="AF19" s="133">
        <v>0</v>
      </c>
      <c r="AG19" s="133">
        <v>0</v>
      </c>
      <c r="AH19" s="133">
        <v>0</v>
      </c>
      <c r="AI19" s="133">
        <v>0</v>
      </c>
      <c r="AJ19" s="133">
        <v>0</v>
      </c>
      <c r="AK19" s="133">
        <v>0</v>
      </c>
      <c r="AL19" s="133">
        <v>0</v>
      </c>
      <c r="AM19" s="133">
        <v>9</v>
      </c>
      <c r="AN19" s="133">
        <v>170</v>
      </c>
      <c r="AO19" s="133">
        <v>79</v>
      </c>
      <c r="AP19" s="176">
        <v>6.02</v>
      </c>
    </row>
    <row r="20" spans="1:42" s="58" customFormat="1" ht="15.75" thickBot="1">
      <c r="A20" s="444" t="s">
        <v>38</v>
      </c>
      <c r="B20" s="445"/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6"/>
    </row>
    <row r="21" spans="1:42" ht="15.75" thickBot="1">
      <c r="A21" s="407"/>
      <c r="B21" s="408"/>
      <c r="C21" s="408"/>
      <c r="D21" s="408"/>
      <c r="E21" s="409"/>
      <c r="F21" s="410">
        <v>1.4999999999999999E-2</v>
      </c>
      <c r="G21" s="411"/>
      <c r="H21" s="412"/>
      <c r="I21" s="413">
        <v>2.4E-2</v>
      </c>
      <c r="J21" s="414"/>
      <c r="K21" s="415"/>
      <c r="L21" s="413">
        <v>3.5999999999999997E-2</v>
      </c>
      <c r="M21" s="414"/>
      <c r="N21" s="415"/>
      <c r="O21" s="423">
        <v>5.6000000000000001E-2</v>
      </c>
      <c r="P21" s="424"/>
      <c r="Q21" s="425"/>
      <c r="R21" s="423">
        <v>8.3000000000000004E-2</v>
      </c>
      <c r="S21" s="424"/>
      <c r="T21" s="425"/>
      <c r="U21" s="423">
        <v>0.1</v>
      </c>
      <c r="V21" s="424"/>
      <c r="W21" s="425"/>
      <c r="X21" s="423">
        <v>0.1</v>
      </c>
      <c r="Y21" s="424"/>
      <c r="Z21" s="425"/>
      <c r="AA21" s="423">
        <v>0.11</v>
      </c>
      <c r="AB21" s="424"/>
      <c r="AC21" s="425"/>
      <c r="AD21" s="426">
        <v>0.17</v>
      </c>
      <c r="AE21" s="427"/>
      <c r="AF21" s="428"/>
      <c r="AG21" s="426">
        <v>0.2</v>
      </c>
      <c r="AH21" s="427"/>
      <c r="AI21" s="428"/>
      <c r="AJ21" s="429" t="s">
        <v>20</v>
      </c>
      <c r="AK21" s="430"/>
      <c r="AL21" s="431"/>
      <c r="AM21" s="407"/>
      <c r="AN21" s="408"/>
      <c r="AO21" s="408"/>
      <c r="AP21" s="409"/>
    </row>
    <row r="22" spans="1:42">
      <c r="A22" s="28">
        <v>4</v>
      </c>
      <c r="B22" s="436"/>
      <c r="C22" s="437"/>
      <c r="D22" s="29" t="s">
        <v>39</v>
      </c>
      <c r="E22" s="59" t="s">
        <v>40</v>
      </c>
      <c r="F22" s="52"/>
      <c r="G22" s="50"/>
      <c r="H22" s="53"/>
      <c r="I22" s="60"/>
      <c r="J22" s="61"/>
      <c r="K22" s="150"/>
      <c r="L22" s="60"/>
      <c r="M22" s="61"/>
      <c r="N22" s="62"/>
      <c r="O22" s="31">
        <v>3</v>
      </c>
      <c r="P22" s="32">
        <v>45</v>
      </c>
      <c r="Q22" s="33">
        <v>36</v>
      </c>
      <c r="R22" s="49"/>
      <c r="S22" s="50"/>
      <c r="T22" s="53"/>
      <c r="U22" s="49"/>
      <c r="V22" s="50"/>
      <c r="W22" s="53"/>
      <c r="X22" s="49"/>
      <c r="Y22" s="50"/>
      <c r="Z22" s="53"/>
      <c r="AA22" s="31"/>
      <c r="AB22" s="32"/>
      <c r="AC22" s="33"/>
      <c r="AD22" s="31"/>
      <c r="AE22" s="32"/>
      <c r="AF22" s="33"/>
      <c r="AG22" s="31"/>
      <c r="AH22" s="32"/>
      <c r="AI22" s="33"/>
      <c r="AJ22" s="49"/>
      <c r="AK22" s="50"/>
      <c r="AL22" s="51"/>
      <c r="AM22" s="66">
        <v>3</v>
      </c>
      <c r="AN22" s="67">
        <v>45</v>
      </c>
      <c r="AO22" s="29">
        <v>36</v>
      </c>
      <c r="AP22" s="129">
        <v>2.52</v>
      </c>
    </row>
    <row r="23" spans="1:42">
      <c r="A23" s="37">
        <v>5</v>
      </c>
      <c r="B23" s="422"/>
      <c r="C23" s="422"/>
      <c r="D23" s="40" t="s">
        <v>39</v>
      </c>
      <c r="E23" s="68" t="s">
        <v>40</v>
      </c>
      <c r="F23" s="45"/>
      <c r="G23" s="43"/>
      <c r="H23" s="46"/>
      <c r="I23" s="69"/>
      <c r="J23" s="70"/>
      <c r="K23" s="39"/>
      <c r="L23" s="69"/>
      <c r="M23" s="70"/>
      <c r="N23" s="71"/>
      <c r="O23" s="73"/>
      <c r="P23" s="74"/>
      <c r="Q23" s="75"/>
      <c r="R23" s="42"/>
      <c r="S23" s="43"/>
      <c r="T23" s="46"/>
      <c r="U23" s="42">
        <v>2</v>
      </c>
      <c r="V23" s="43">
        <v>36</v>
      </c>
      <c r="W23" s="46">
        <v>36</v>
      </c>
      <c r="X23" s="42"/>
      <c r="Y23" s="43"/>
      <c r="Z23" s="46"/>
      <c r="AA23" s="42"/>
      <c r="AB23" s="43"/>
      <c r="AC23" s="44"/>
      <c r="AD23" s="42"/>
      <c r="AE23" s="43"/>
      <c r="AF23" s="44"/>
      <c r="AG23" s="42"/>
      <c r="AH23" s="43"/>
      <c r="AI23" s="44"/>
      <c r="AJ23" s="42"/>
      <c r="AK23" s="43"/>
      <c r="AL23" s="44"/>
      <c r="AM23" s="68">
        <v>2</v>
      </c>
      <c r="AN23" s="76">
        <v>36</v>
      </c>
      <c r="AO23" s="40">
        <v>36</v>
      </c>
      <c r="AP23" s="129">
        <v>3.6</v>
      </c>
    </row>
    <row r="24" spans="1:42">
      <c r="A24" s="77">
        <v>6</v>
      </c>
      <c r="B24" s="421"/>
      <c r="C24" s="422"/>
      <c r="D24" s="78" t="s">
        <v>39</v>
      </c>
      <c r="E24" s="79" t="s">
        <v>40</v>
      </c>
      <c r="F24" s="45"/>
      <c r="G24" s="43"/>
      <c r="H24" s="46"/>
      <c r="I24" s="42"/>
      <c r="J24" s="43"/>
      <c r="K24" s="46"/>
      <c r="L24" s="42"/>
      <c r="M24" s="43"/>
      <c r="N24" s="44"/>
      <c r="O24" s="42"/>
      <c r="P24" s="43"/>
      <c r="Q24" s="44"/>
      <c r="R24" s="80"/>
      <c r="S24" s="81"/>
      <c r="T24" s="72"/>
      <c r="U24" s="42"/>
      <c r="V24" s="43"/>
      <c r="W24" s="46"/>
      <c r="X24" s="42"/>
      <c r="Y24" s="43"/>
      <c r="Z24" s="46"/>
      <c r="AA24" s="42">
        <v>2</v>
      </c>
      <c r="AB24" s="43">
        <v>30</v>
      </c>
      <c r="AC24" s="44">
        <v>36</v>
      </c>
      <c r="AD24" s="42"/>
      <c r="AE24" s="43"/>
      <c r="AF24" s="44"/>
      <c r="AG24" s="42"/>
      <c r="AH24" s="43"/>
      <c r="AI24" s="44"/>
      <c r="AJ24" s="42"/>
      <c r="AK24" s="43"/>
      <c r="AL24" s="44"/>
      <c r="AM24" s="68">
        <v>2</v>
      </c>
      <c r="AN24" s="76">
        <v>30</v>
      </c>
      <c r="AO24" s="40">
        <v>36</v>
      </c>
      <c r="AP24" s="129">
        <v>3.3</v>
      </c>
    </row>
    <row r="25" spans="1:42">
      <c r="A25" s="37">
        <v>7</v>
      </c>
      <c r="B25" s="422"/>
      <c r="C25" s="422"/>
      <c r="D25" s="40" t="s">
        <v>39</v>
      </c>
      <c r="E25" s="68" t="s">
        <v>40</v>
      </c>
      <c r="F25" s="45"/>
      <c r="G25" s="43"/>
      <c r="H25" s="46"/>
      <c r="I25" s="69"/>
      <c r="J25" s="70"/>
      <c r="K25" s="64"/>
      <c r="L25" s="69"/>
      <c r="M25" s="70"/>
      <c r="N25" s="71"/>
      <c r="O25" s="42"/>
      <c r="P25" s="43"/>
      <c r="Q25" s="44"/>
      <c r="R25" s="42"/>
      <c r="S25" s="43"/>
      <c r="T25" s="46"/>
      <c r="U25" s="42"/>
      <c r="V25" s="43"/>
      <c r="W25" s="46"/>
      <c r="X25" s="42"/>
      <c r="Y25" s="43"/>
      <c r="Z25" s="46"/>
      <c r="AA25" s="42">
        <v>2</v>
      </c>
      <c r="AB25" s="43">
        <v>30</v>
      </c>
      <c r="AC25" s="44">
        <v>36</v>
      </c>
      <c r="AD25" s="42"/>
      <c r="AE25" s="43"/>
      <c r="AF25" s="44"/>
      <c r="AG25" s="42"/>
      <c r="AH25" s="43"/>
      <c r="AI25" s="44"/>
      <c r="AJ25" s="42"/>
      <c r="AK25" s="43"/>
      <c r="AL25" s="44"/>
      <c r="AM25" s="68">
        <v>2</v>
      </c>
      <c r="AN25" s="76">
        <v>30</v>
      </c>
      <c r="AO25" s="40">
        <v>36</v>
      </c>
      <c r="AP25" s="129">
        <v>3.3</v>
      </c>
    </row>
    <row r="26" spans="1:42">
      <c r="A26" s="82">
        <v>8</v>
      </c>
      <c r="B26" s="438"/>
      <c r="C26" s="438"/>
      <c r="D26" s="83" t="s">
        <v>42</v>
      </c>
      <c r="E26" s="66" t="s">
        <v>44</v>
      </c>
      <c r="F26" s="45"/>
      <c r="G26" s="43"/>
      <c r="H26" s="46"/>
      <c r="I26" s="42"/>
      <c r="J26" s="43"/>
      <c r="K26" s="46"/>
      <c r="L26" s="42">
        <v>1</v>
      </c>
      <c r="M26" s="43">
        <v>15</v>
      </c>
      <c r="N26" s="44">
        <v>9</v>
      </c>
      <c r="O26" s="42"/>
      <c r="P26" s="43"/>
      <c r="Q26" s="44"/>
      <c r="R26" s="42"/>
      <c r="S26" s="43"/>
      <c r="T26" s="46"/>
      <c r="U26" s="42"/>
      <c r="V26" s="43"/>
      <c r="W26" s="46"/>
      <c r="X26" s="42"/>
      <c r="Y26" s="43"/>
      <c r="Z26" s="46"/>
      <c r="AA26" s="42"/>
      <c r="AB26" s="43"/>
      <c r="AC26" s="44"/>
      <c r="AD26" s="42"/>
      <c r="AE26" s="43"/>
      <c r="AF26" s="44"/>
      <c r="AG26" s="42"/>
      <c r="AH26" s="43"/>
      <c r="AI26" s="44"/>
      <c r="AJ26" s="42"/>
      <c r="AK26" s="43"/>
      <c r="AL26" s="44"/>
      <c r="AM26" s="68">
        <v>1</v>
      </c>
      <c r="AN26" s="76">
        <v>15</v>
      </c>
      <c r="AO26" s="40">
        <v>9</v>
      </c>
      <c r="AP26" s="129">
        <v>0.54</v>
      </c>
    </row>
    <row r="27" spans="1:42">
      <c r="A27" s="82">
        <v>9</v>
      </c>
      <c r="B27" s="63"/>
      <c r="C27" s="64"/>
      <c r="D27" s="83" t="s">
        <v>39</v>
      </c>
      <c r="E27" s="66" t="s">
        <v>40</v>
      </c>
      <c r="F27" s="45"/>
      <c r="G27" s="43"/>
      <c r="H27" s="46"/>
      <c r="I27" s="69"/>
      <c r="J27" s="70"/>
      <c r="K27" s="39"/>
      <c r="L27" s="69"/>
      <c r="M27" s="70"/>
      <c r="N27" s="71"/>
      <c r="O27" s="42"/>
      <c r="P27" s="43"/>
      <c r="Q27" s="44"/>
      <c r="R27" s="42"/>
      <c r="S27" s="43"/>
      <c r="T27" s="46"/>
      <c r="U27" s="42"/>
      <c r="V27" s="43"/>
      <c r="W27" s="46"/>
      <c r="X27" s="42"/>
      <c r="Y27" s="43"/>
      <c r="Z27" s="46"/>
      <c r="AA27" s="42">
        <v>2</v>
      </c>
      <c r="AB27" s="43">
        <v>30</v>
      </c>
      <c r="AC27" s="44">
        <v>36</v>
      </c>
      <c r="AD27" s="42"/>
      <c r="AE27" s="43"/>
      <c r="AF27" s="44"/>
      <c r="AG27" s="42"/>
      <c r="AH27" s="43"/>
      <c r="AI27" s="44"/>
      <c r="AJ27" s="42"/>
      <c r="AK27" s="43"/>
      <c r="AL27" s="44"/>
      <c r="AM27" s="68">
        <v>2</v>
      </c>
      <c r="AN27" s="76">
        <v>30</v>
      </c>
      <c r="AO27" s="40">
        <v>36</v>
      </c>
      <c r="AP27" s="129">
        <v>3.3</v>
      </c>
    </row>
    <row r="28" spans="1:42">
      <c r="A28" s="37">
        <v>10</v>
      </c>
      <c r="B28" s="439"/>
      <c r="C28" s="440"/>
      <c r="D28" s="40" t="s">
        <v>39</v>
      </c>
      <c r="E28" s="68" t="s">
        <v>40</v>
      </c>
      <c r="F28" s="45"/>
      <c r="G28" s="43"/>
      <c r="H28" s="46"/>
      <c r="I28" s="69"/>
      <c r="J28" s="70"/>
      <c r="K28" s="39"/>
      <c r="L28" s="69"/>
      <c r="M28" s="70"/>
      <c r="N28" s="71"/>
      <c r="O28" s="42"/>
      <c r="P28" s="43"/>
      <c r="Q28" s="44"/>
      <c r="R28" s="42"/>
      <c r="S28" s="43"/>
      <c r="T28" s="46"/>
      <c r="U28" s="42"/>
      <c r="V28" s="43"/>
      <c r="W28" s="46"/>
      <c r="X28" s="42">
        <v>2</v>
      </c>
      <c r="Y28" s="43">
        <v>36</v>
      </c>
      <c r="Z28" s="46">
        <v>36</v>
      </c>
      <c r="AA28" s="42"/>
      <c r="AB28" s="43"/>
      <c r="AC28" s="44"/>
      <c r="AD28" s="42"/>
      <c r="AE28" s="43"/>
      <c r="AF28" s="44"/>
      <c r="AG28" s="42"/>
      <c r="AH28" s="43"/>
      <c r="AI28" s="44"/>
      <c r="AJ28" s="42"/>
      <c r="AK28" s="43"/>
      <c r="AL28" s="44"/>
      <c r="AM28" s="68">
        <v>2</v>
      </c>
      <c r="AN28" s="76">
        <v>36</v>
      </c>
      <c r="AO28" s="40">
        <v>36</v>
      </c>
      <c r="AP28" s="129">
        <v>3.6</v>
      </c>
    </row>
    <row r="29" spans="1:42" ht="15" customHeight="1" thickBot="1">
      <c r="A29" s="84">
        <v>11</v>
      </c>
      <c r="B29" s="441"/>
      <c r="C29" s="441"/>
      <c r="D29" s="85" t="s">
        <v>43</v>
      </c>
      <c r="E29" s="86" t="s">
        <v>40</v>
      </c>
      <c r="F29" s="87"/>
      <c r="G29" s="87"/>
      <c r="H29" s="88"/>
      <c r="I29" s="89"/>
      <c r="J29" s="87"/>
      <c r="K29" s="88"/>
      <c r="L29" s="54"/>
      <c r="M29" s="55"/>
      <c r="N29" s="56"/>
      <c r="O29" s="89"/>
      <c r="P29" s="87"/>
      <c r="Q29" s="86"/>
      <c r="R29" s="87">
        <v>2</v>
      </c>
      <c r="S29" s="87">
        <v>36</v>
      </c>
      <c r="T29" s="86">
        <v>30</v>
      </c>
      <c r="U29" s="89"/>
      <c r="V29" s="87"/>
      <c r="W29" s="88"/>
      <c r="X29" s="89"/>
      <c r="Y29" s="87"/>
      <c r="Z29" s="88"/>
      <c r="AA29" s="89"/>
      <c r="AB29" s="90"/>
      <c r="AC29" s="91"/>
      <c r="AD29" s="89"/>
      <c r="AE29" s="90"/>
      <c r="AF29" s="91"/>
      <c r="AG29" s="89"/>
      <c r="AH29" s="90"/>
      <c r="AI29" s="91"/>
      <c r="AJ29" s="54"/>
      <c r="AK29" s="55"/>
      <c r="AL29" s="56"/>
      <c r="AM29" s="68">
        <v>2</v>
      </c>
      <c r="AN29" s="76">
        <v>36</v>
      </c>
      <c r="AO29" s="40">
        <v>30</v>
      </c>
      <c r="AP29" s="129">
        <v>2.99</v>
      </c>
    </row>
    <row r="30" spans="1:42" ht="15" customHeight="1" thickBot="1">
      <c r="A30" s="130" t="s">
        <v>14</v>
      </c>
      <c r="B30" s="131"/>
      <c r="C30" s="131"/>
      <c r="D30" s="132"/>
      <c r="E30" s="160" t="s">
        <v>45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151">
        <v>1</v>
      </c>
      <c r="M30" s="151">
        <v>15</v>
      </c>
      <c r="N30" s="151">
        <v>9</v>
      </c>
      <c r="O30" s="92">
        <v>3</v>
      </c>
      <c r="P30" s="92">
        <v>45</v>
      </c>
      <c r="Q30" s="92">
        <v>36</v>
      </c>
      <c r="R30" s="92">
        <v>2</v>
      </c>
      <c r="S30" s="92">
        <v>36</v>
      </c>
      <c r="T30" s="92">
        <v>30</v>
      </c>
      <c r="U30" s="92">
        <v>2</v>
      </c>
      <c r="V30" s="92">
        <v>36</v>
      </c>
      <c r="W30" s="92">
        <v>36</v>
      </c>
      <c r="X30" s="92">
        <v>2</v>
      </c>
      <c r="Y30" s="92">
        <v>36</v>
      </c>
      <c r="Z30" s="92">
        <v>36</v>
      </c>
      <c r="AA30" s="92">
        <v>6</v>
      </c>
      <c r="AB30" s="92">
        <v>90</v>
      </c>
      <c r="AC30" s="92">
        <v>108</v>
      </c>
      <c r="AD30" s="92">
        <v>0</v>
      </c>
      <c r="AE30" s="92">
        <v>0</v>
      </c>
      <c r="AF30" s="92">
        <v>0</v>
      </c>
      <c r="AG30" s="92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16</v>
      </c>
      <c r="AN30" s="92">
        <v>258</v>
      </c>
      <c r="AO30" s="133">
        <v>255</v>
      </c>
      <c r="AP30" s="168" t="s">
        <v>49</v>
      </c>
    </row>
    <row r="31" spans="1:42" ht="15" customHeight="1" thickBot="1">
      <c r="A31" s="442" t="s">
        <v>37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  <c r="W31" s="443"/>
      <c r="X31" s="443"/>
      <c r="Y31" s="443"/>
      <c r="Z31" s="443"/>
      <c r="AA31" s="443"/>
      <c r="AB31" s="443"/>
      <c r="AC31" s="443"/>
      <c r="AD31" s="443"/>
      <c r="AE31" s="443"/>
      <c r="AF31" s="443"/>
      <c r="AG31" s="443"/>
      <c r="AH31" s="443"/>
      <c r="AI31" s="443"/>
      <c r="AJ31" s="443"/>
      <c r="AK31" s="443"/>
      <c r="AL31" s="443"/>
      <c r="AM31" s="443"/>
      <c r="AN31" s="443"/>
      <c r="AO31" s="443"/>
      <c r="AP31" s="134"/>
    </row>
    <row r="32" spans="1:42" ht="15" customHeight="1" thickBot="1">
      <c r="A32" s="407"/>
      <c r="B32" s="408"/>
      <c r="C32" s="408"/>
      <c r="D32" s="408"/>
      <c r="E32" s="409"/>
      <c r="F32" s="410">
        <v>1.0999999999999999E-2</v>
      </c>
      <c r="G32" s="411"/>
      <c r="H32" s="412"/>
      <c r="I32" s="413">
        <v>2.8000000000000001E-2</v>
      </c>
      <c r="J32" s="414"/>
      <c r="K32" s="415"/>
      <c r="L32" s="416">
        <v>4.3999999999999997E-2</v>
      </c>
      <c r="M32" s="417"/>
      <c r="N32" s="418"/>
      <c r="O32" s="423">
        <v>0.111</v>
      </c>
      <c r="P32" s="424"/>
      <c r="Q32" s="425"/>
      <c r="R32" s="423">
        <v>0.16700000000000001</v>
      </c>
      <c r="S32" s="424"/>
      <c r="T32" s="425"/>
      <c r="U32" s="423">
        <v>0.16700000000000001</v>
      </c>
      <c r="V32" s="424"/>
      <c r="W32" s="425"/>
      <c r="X32" s="423">
        <v>0.185</v>
      </c>
      <c r="Y32" s="424"/>
      <c r="Z32" s="425"/>
      <c r="AA32" s="423">
        <v>0</v>
      </c>
      <c r="AB32" s="424"/>
      <c r="AC32" s="425"/>
      <c r="AD32" s="426">
        <v>0.2</v>
      </c>
      <c r="AE32" s="427"/>
      <c r="AF32" s="428"/>
      <c r="AG32" s="426">
        <v>0.3</v>
      </c>
      <c r="AH32" s="427"/>
      <c r="AI32" s="428"/>
      <c r="AJ32" s="429" t="s">
        <v>20</v>
      </c>
      <c r="AK32" s="430"/>
      <c r="AL32" s="431"/>
      <c r="AM32" s="407"/>
      <c r="AN32" s="408"/>
      <c r="AO32" s="408"/>
      <c r="AP32" s="409"/>
    </row>
    <row r="33" spans="1:256" ht="15" customHeight="1">
      <c r="A33" s="28">
        <v>12</v>
      </c>
      <c r="B33" s="419"/>
      <c r="C33" s="420"/>
      <c r="D33" s="29" t="s">
        <v>39</v>
      </c>
      <c r="E33" s="29" t="s">
        <v>40</v>
      </c>
      <c r="F33" s="31"/>
      <c r="G33" s="32"/>
      <c r="H33" s="35"/>
      <c r="I33" s="31">
        <v>1</v>
      </c>
      <c r="J33" s="32">
        <v>20</v>
      </c>
      <c r="K33" s="35">
        <v>10</v>
      </c>
      <c r="L33" s="31">
        <v>2</v>
      </c>
      <c r="M33" s="32">
        <v>38</v>
      </c>
      <c r="N33" s="33">
        <v>24</v>
      </c>
      <c r="O33" s="31"/>
      <c r="P33" s="32"/>
      <c r="Q33" s="33"/>
      <c r="R33" s="31"/>
      <c r="S33" s="32"/>
      <c r="T33" s="33"/>
      <c r="U33" s="31"/>
      <c r="V33" s="32"/>
      <c r="W33" s="33"/>
      <c r="X33" s="31"/>
      <c r="Y33" s="32"/>
      <c r="Z33" s="35"/>
      <c r="AA33" s="31"/>
      <c r="AB33" s="32"/>
      <c r="AC33" s="35"/>
      <c r="AD33" s="31"/>
      <c r="AE33" s="32"/>
      <c r="AF33" s="35"/>
      <c r="AG33" s="31"/>
      <c r="AH33" s="32"/>
      <c r="AI33" s="35"/>
      <c r="AJ33" s="31"/>
      <c r="AK33" s="32"/>
      <c r="AL33" s="35"/>
      <c r="AM33" s="29">
        <v>3</v>
      </c>
      <c r="AN33" s="36">
        <v>58</v>
      </c>
      <c r="AO33" s="29">
        <v>34</v>
      </c>
      <c r="AP33" s="129">
        <v>2.23</v>
      </c>
    </row>
    <row r="34" spans="1:256" ht="15" customHeight="1">
      <c r="A34" s="82">
        <v>13</v>
      </c>
      <c r="B34" s="421"/>
      <c r="C34" s="422"/>
      <c r="D34" s="83" t="s">
        <v>39</v>
      </c>
      <c r="E34" s="83" t="s">
        <v>40</v>
      </c>
      <c r="F34" s="49"/>
      <c r="G34" s="52"/>
      <c r="H34" s="65"/>
      <c r="I34" s="49">
        <v>1</v>
      </c>
      <c r="J34" s="52">
        <v>20</v>
      </c>
      <c r="K34" s="65">
        <v>10</v>
      </c>
      <c r="L34" s="42">
        <v>2</v>
      </c>
      <c r="M34" s="43">
        <v>38</v>
      </c>
      <c r="N34" s="44">
        <v>24</v>
      </c>
      <c r="O34" s="42"/>
      <c r="P34" s="45"/>
      <c r="Q34" s="68"/>
      <c r="R34" s="42"/>
      <c r="S34" s="45"/>
      <c r="T34" s="68"/>
      <c r="U34" s="42"/>
      <c r="V34" s="45"/>
      <c r="W34" s="48"/>
      <c r="X34" s="42"/>
      <c r="Y34" s="45"/>
      <c r="Z34" s="48"/>
      <c r="AA34" s="80"/>
      <c r="AB34" s="81"/>
      <c r="AC34" s="72"/>
      <c r="AD34" s="80"/>
      <c r="AE34" s="81"/>
      <c r="AF34" s="72"/>
      <c r="AG34" s="80"/>
      <c r="AH34" s="81"/>
      <c r="AI34" s="72"/>
      <c r="AJ34" s="42"/>
      <c r="AK34" s="43"/>
      <c r="AL34" s="46"/>
      <c r="AM34" s="40">
        <v>3</v>
      </c>
      <c r="AN34" s="47">
        <v>58</v>
      </c>
      <c r="AO34" s="40">
        <v>34</v>
      </c>
      <c r="AP34" s="129">
        <v>2.23</v>
      </c>
    </row>
    <row r="35" spans="1:256" ht="15" customHeight="1" thickBot="1">
      <c r="A35" s="37">
        <v>14</v>
      </c>
      <c r="B35" s="421"/>
      <c r="C35" s="422"/>
      <c r="D35" s="40" t="s">
        <v>42</v>
      </c>
      <c r="E35" s="40" t="s">
        <v>44</v>
      </c>
      <c r="F35" s="42"/>
      <c r="G35" s="45"/>
      <c r="H35" s="48"/>
      <c r="I35" s="42">
        <v>1</v>
      </c>
      <c r="J35" s="45">
        <v>20</v>
      </c>
      <c r="K35" s="48">
        <v>10</v>
      </c>
      <c r="L35" s="80"/>
      <c r="M35" s="81"/>
      <c r="N35" s="161"/>
      <c r="O35" s="42"/>
      <c r="P35" s="45"/>
      <c r="Q35" s="68"/>
      <c r="R35" s="42"/>
      <c r="S35" s="45"/>
      <c r="T35" s="68"/>
      <c r="U35" s="42"/>
      <c r="V35" s="45"/>
      <c r="W35" s="48"/>
      <c r="X35" s="42"/>
      <c r="Y35" s="45"/>
      <c r="Z35" s="48"/>
      <c r="AA35" s="42"/>
      <c r="AB35" s="43"/>
      <c r="AC35" s="46"/>
      <c r="AD35" s="42"/>
      <c r="AE35" s="43"/>
      <c r="AF35" s="46"/>
      <c r="AG35" s="42"/>
      <c r="AH35" s="43"/>
      <c r="AI35" s="46"/>
      <c r="AJ35" s="42"/>
      <c r="AK35" s="43"/>
      <c r="AL35" s="46"/>
      <c r="AM35" s="40">
        <v>1</v>
      </c>
      <c r="AN35" s="47">
        <v>20</v>
      </c>
      <c r="AO35" s="40">
        <v>10</v>
      </c>
      <c r="AP35" s="129">
        <v>0.56000000000000005</v>
      </c>
    </row>
    <row r="36" spans="1:256" ht="15" customHeight="1" thickBot="1">
      <c r="A36" s="432" t="s">
        <v>50</v>
      </c>
      <c r="B36" s="433"/>
      <c r="C36" s="131"/>
      <c r="D36" s="132"/>
      <c r="E36" s="160" t="s">
        <v>46</v>
      </c>
      <c r="F36" s="92">
        <v>0</v>
      </c>
      <c r="G36" s="92">
        <v>0</v>
      </c>
      <c r="H36" s="92">
        <v>0</v>
      </c>
      <c r="I36" s="92">
        <v>3</v>
      </c>
      <c r="J36" s="92">
        <v>60</v>
      </c>
      <c r="K36" s="92">
        <v>30</v>
      </c>
      <c r="L36" s="92">
        <v>4</v>
      </c>
      <c r="M36" s="92">
        <v>76</v>
      </c>
      <c r="N36" s="133">
        <v>48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0</v>
      </c>
      <c r="AF36" s="92">
        <v>0</v>
      </c>
      <c r="AG36" s="92">
        <v>0</v>
      </c>
      <c r="AH36" s="92">
        <v>0</v>
      </c>
      <c r="AI36" s="92">
        <v>0</v>
      </c>
      <c r="AJ36" s="92">
        <v>0</v>
      </c>
      <c r="AK36" s="92">
        <v>0</v>
      </c>
      <c r="AL36" s="92">
        <v>0</v>
      </c>
      <c r="AM36" s="92">
        <v>7</v>
      </c>
      <c r="AN36" s="92">
        <v>136</v>
      </c>
      <c r="AO36" s="133">
        <v>78</v>
      </c>
      <c r="AP36" s="176">
        <v>5.0199999999999996</v>
      </c>
    </row>
    <row r="37" spans="1:256" s="175" customFormat="1" ht="15" customHeight="1" thickBot="1">
      <c r="A37" s="434" t="s">
        <v>47</v>
      </c>
      <c r="B37" s="435"/>
      <c r="C37" s="95"/>
      <c r="D37" s="167"/>
      <c r="E37" s="167" t="s">
        <v>48</v>
      </c>
      <c r="F37" s="133">
        <v>1</v>
      </c>
      <c r="G37" s="133">
        <v>25</v>
      </c>
      <c r="H37" s="133">
        <v>4</v>
      </c>
      <c r="I37" s="170">
        <v>5</v>
      </c>
      <c r="J37" s="170">
        <v>100</v>
      </c>
      <c r="K37" s="170">
        <v>42</v>
      </c>
      <c r="L37" s="170">
        <v>8</v>
      </c>
      <c r="M37" s="170">
        <v>151</v>
      </c>
      <c r="N37" s="170">
        <v>84</v>
      </c>
      <c r="O37" s="171">
        <v>4</v>
      </c>
      <c r="P37" s="171">
        <v>63</v>
      </c>
      <c r="Q37" s="171">
        <v>46</v>
      </c>
      <c r="R37" s="171">
        <v>3</v>
      </c>
      <c r="S37" s="171">
        <v>51</v>
      </c>
      <c r="T37" s="171">
        <v>42</v>
      </c>
      <c r="U37" s="171">
        <v>3</v>
      </c>
      <c r="V37" s="171">
        <v>48</v>
      </c>
      <c r="W37" s="171">
        <v>50</v>
      </c>
      <c r="X37" s="171">
        <v>2</v>
      </c>
      <c r="Y37" s="171">
        <v>36</v>
      </c>
      <c r="Z37" s="171">
        <v>36</v>
      </c>
      <c r="AA37" s="171">
        <v>6</v>
      </c>
      <c r="AB37" s="171">
        <v>90</v>
      </c>
      <c r="AC37" s="171">
        <v>108</v>
      </c>
      <c r="AD37" s="172">
        <v>0</v>
      </c>
      <c r="AE37" s="172">
        <v>0</v>
      </c>
      <c r="AF37" s="172">
        <v>0</v>
      </c>
      <c r="AG37" s="172">
        <v>0</v>
      </c>
      <c r="AH37" s="172">
        <v>0</v>
      </c>
      <c r="AI37" s="172">
        <v>0</v>
      </c>
      <c r="AJ37" s="173">
        <v>0</v>
      </c>
      <c r="AK37" s="173">
        <v>0</v>
      </c>
      <c r="AL37" s="173">
        <v>0</v>
      </c>
      <c r="AM37" s="133">
        <v>32</v>
      </c>
      <c r="AN37" s="133">
        <v>564</v>
      </c>
      <c r="AO37" s="133">
        <v>412</v>
      </c>
      <c r="AP37" s="169">
        <v>34.19</v>
      </c>
      <c r="AQ37" s="174"/>
      <c r="AR37" s="174"/>
    </row>
    <row r="38" spans="1:256" s="58" customFormat="1" ht="15.75" thickBot="1">
      <c r="A38" s="96"/>
      <c r="B38" s="96"/>
      <c r="C38" s="96"/>
      <c r="D38" s="96"/>
      <c r="E38" s="97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>
        <v>22.9</v>
      </c>
      <c r="AP38" s="99"/>
      <c r="AQ38"/>
      <c r="AR38"/>
    </row>
    <row r="39" spans="1:256" s="100" customFormat="1" ht="18.75" customHeight="1">
      <c r="A39" s="154"/>
      <c r="B39" s="154"/>
      <c r="C39" s="154"/>
      <c r="D39" s="406" t="s">
        <v>34</v>
      </c>
      <c r="E39" s="405"/>
      <c r="F39" s="405"/>
      <c r="G39" s="405"/>
      <c r="H39" s="405"/>
      <c r="I39" s="405"/>
      <c r="J39" s="405"/>
      <c r="K39" s="405"/>
      <c r="L39" s="404" t="s">
        <v>35</v>
      </c>
      <c r="M39" s="405"/>
      <c r="N39" s="405"/>
      <c r="O39" s="405"/>
      <c r="P39" s="405"/>
      <c r="Q39" s="405"/>
      <c r="R39" s="405"/>
      <c r="S39" s="405"/>
      <c r="T39" s="405"/>
      <c r="U39" s="154"/>
      <c r="V39" s="154"/>
      <c r="W39" s="154"/>
      <c r="X39" s="154"/>
      <c r="Y39" s="154"/>
      <c r="Z39" s="154"/>
      <c r="AA39" s="154"/>
      <c r="AB39" s="406" t="s">
        <v>21</v>
      </c>
      <c r="AC39" s="405"/>
      <c r="AD39" s="405"/>
      <c r="AE39" s="405"/>
      <c r="AF39" s="405"/>
      <c r="AG39" s="405"/>
      <c r="AH39" s="405"/>
      <c r="AI39" s="405"/>
      <c r="AJ39" s="405"/>
      <c r="AK39" s="405"/>
      <c r="AL39" s="405"/>
      <c r="AM39" s="405"/>
      <c r="AN39" s="405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</row>
    <row r="40" spans="1:256" ht="11.25" customHeight="1">
      <c r="A40" s="101"/>
      <c r="B40" s="102"/>
      <c r="C40" s="102"/>
      <c r="D40" s="102"/>
      <c r="E40" s="102"/>
      <c r="F40" s="103"/>
      <c r="G40" s="103"/>
      <c r="J40" s="3"/>
      <c r="M40" s="153" t="s">
        <v>2</v>
      </c>
      <c r="O40" s="4" t="s">
        <v>3</v>
      </c>
      <c r="P40" s="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</row>
    <row r="41" spans="1:256" ht="18.75" customHeight="1">
      <c r="D41" s="406" t="s">
        <v>15</v>
      </c>
      <c r="E41" s="405"/>
      <c r="F41" s="405"/>
      <c r="G41" s="405"/>
      <c r="H41" s="405"/>
      <c r="I41" s="405"/>
      <c r="J41" s="405"/>
      <c r="K41" s="405"/>
      <c r="L41" s="404" t="s">
        <v>35</v>
      </c>
      <c r="M41" s="405"/>
      <c r="N41" s="405"/>
      <c r="O41" s="405"/>
      <c r="P41" s="405"/>
      <c r="Q41" s="405"/>
      <c r="R41" s="405"/>
      <c r="S41" s="405"/>
      <c r="T41" s="405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</row>
    <row r="42" spans="1:256" ht="11.25" customHeight="1">
      <c r="A42" s="8"/>
      <c r="B42" s="357"/>
      <c r="C42" s="357"/>
      <c r="D42" s="104"/>
      <c r="E42" s="104"/>
      <c r="F42" s="7"/>
      <c r="G42" s="7"/>
      <c r="H42" s="7"/>
      <c r="I42" s="7"/>
      <c r="J42" s="3"/>
      <c r="M42" s="153" t="s">
        <v>2</v>
      </c>
      <c r="O42" s="4" t="s">
        <v>3</v>
      </c>
      <c r="P42" s="4"/>
      <c r="Q42" s="104"/>
      <c r="R42" s="104"/>
      <c r="S42" s="104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256">
      <c r="A43" s="105"/>
      <c r="B43" s="105"/>
      <c r="C43" s="105"/>
      <c r="D43" s="105"/>
      <c r="E43" s="105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256" ht="15.75">
      <c r="A44" s="106"/>
      <c r="B44" s="106"/>
      <c r="C44" s="106"/>
      <c r="D44" s="106"/>
      <c r="E44" s="106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</row>
    <row r="45" spans="1:256" ht="15.75">
      <c r="A45" s="106"/>
      <c r="B45" s="106"/>
      <c r="C45" s="106"/>
      <c r="D45" s="106"/>
      <c r="E45" s="106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</row>
    <row r="46" spans="1:256" ht="15.75">
      <c r="A46" s="106"/>
      <c r="B46" s="106"/>
      <c r="C46" s="106"/>
      <c r="D46" s="106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</row>
    <row r="47" spans="1:256" ht="15.75">
      <c r="A47" s="106"/>
      <c r="B47" s="106"/>
      <c r="C47" s="106"/>
      <c r="D47" s="106"/>
      <c r="E47" s="106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</row>
    <row r="48" spans="1:256" ht="15.75">
      <c r="A48" s="106"/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</row>
    <row r="49" spans="1:44" ht="15.75">
      <c r="A49" s="106"/>
      <c r="B49" s="106"/>
      <c r="C49" s="106"/>
      <c r="D49" s="106"/>
      <c r="E49" s="106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</row>
    <row r="50" spans="1:44" ht="18.75">
      <c r="A50" s="108"/>
      <c r="B50" s="106"/>
      <c r="C50" s="106"/>
      <c r="D50" s="106"/>
      <c r="E50" s="106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4" ht="15.75">
      <c r="A51" s="106"/>
      <c r="B51" s="10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</row>
    <row r="52" spans="1:44" ht="15.75">
      <c r="A52" s="106"/>
      <c r="B52" s="10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</row>
    <row r="53" spans="1:44" ht="15.75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</row>
    <row r="54" spans="1:44">
      <c r="A54" s="8"/>
      <c r="B54" s="8"/>
      <c r="C54" s="8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9"/>
      <c r="AO54" s="104"/>
      <c r="AP54" s="104"/>
      <c r="AQ54" s="104"/>
      <c r="AR54" s="104"/>
    </row>
    <row r="55" spans="1:44">
      <c r="A55" s="8"/>
      <c r="B55" s="105"/>
      <c r="C55" s="8"/>
      <c r="D55" s="104"/>
      <c r="E55" s="104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>
      <c r="A56" s="105"/>
      <c r="B56" s="105"/>
      <c r="C56" s="105"/>
      <c r="D56" s="105"/>
      <c r="E56" s="105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110"/>
      <c r="AQ56" s="7"/>
      <c r="AR56" s="7"/>
    </row>
    <row r="57" spans="1:44" ht="15.75">
      <c r="A57" s="106"/>
      <c r="B57" s="106"/>
      <c r="C57" s="106"/>
      <c r="D57" s="106"/>
      <c r="E57" s="10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</row>
    <row r="58" spans="1:44" ht="15.75">
      <c r="A58" s="106"/>
      <c r="B58" s="106"/>
      <c r="C58" s="106"/>
      <c r="D58" s="106"/>
      <c r="E58" s="106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</row>
    <row r="59" spans="1:44" ht="15.75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</row>
    <row r="60" spans="1:44">
      <c r="A60" s="58"/>
      <c r="B60" s="112"/>
      <c r="C60" s="112"/>
      <c r="D60" s="112"/>
      <c r="E60" s="112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</row>
    <row r="61" spans="1:44">
      <c r="A61" s="58"/>
      <c r="B61" s="112"/>
      <c r="C61" s="112"/>
      <c r="D61" s="112"/>
      <c r="E61" s="112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</row>
    <row r="62" spans="1:44">
      <c r="A62" s="58"/>
      <c r="B62" s="112"/>
      <c r="C62" s="112"/>
      <c r="D62" s="112"/>
      <c r="E62" s="112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</row>
    <row r="63" spans="1:44">
      <c r="A63" s="58"/>
      <c r="B63" s="112"/>
      <c r="C63" s="112"/>
      <c r="D63" s="112"/>
      <c r="E63" s="112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</row>
    <row r="64" spans="1:44">
      <c r="A64" s="58"/>
      <c r="B64" s="112"/>
      <c r="C64" s="112"/>
      <c r="D64" s="112"/>
      <c r="E64" s="112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</row>
    <row r="65" spans="1:41" ht="18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</row>
    <row r="66" spans="1:41" ht="15.7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</row>
    <row r="67" spans="1:41" ht="15.7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38"/>
      <c r="P67" s="138"/>
      <c r="Q67" s="138"/>
      <c r="R67" s="138"/>
      <c r="S67" s="138"/>
      <c r="T67" s="138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>
      <c r="A68" s="114"/>
      <c r="B68" s="114"/>
      <c r="C68" s="114"/>
      <c r="D68" s="139"/>
      <c r="E68" s="139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46"/>
      <c r="AH68" s="146"/>
      <c r="AI68" s="146"/>
      <c r="AJ68" s="146"/>
      <c r="AK68" s="146"/>
      <c r="AL68" s="146"/>
      <c r="AM68" s="146"/>
      <c r="AN68" s="146"/>
      <c r="AO68" s="146"/>
    </row>
    <row r="69" spans="1:41">
      <c r="A69" s="114"/>
      <c r="B69" s="114"/>
      <c r="C69" s="114"/>
      <c r="D69" s="139"/>
      <c r="E69" s="139"/>
      <c r="F69" s="58"/>
      <c r="G69" s="58"/>
      <c r="H69" s="58"/>
      <c r="I69" s="146"/>
      <c r="J69" s="146"/>
      <c r="K69" s="146"/>
      <c r="L69" s="146"/>
      <c r="M69" s="146"/>
      <c r="N69" s="146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</row>
    <row r="70" spans="1:41">
      <c r="A70" s="114"/>
      <c r="B70" s="114"/>
      <c r="C70" s="114"/>
      <c r="D70" s="139"/>
      <c r="E70" s="139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5"/>
      <c r="S70" s="145"/>
      <c r="T70" s="145"/>
      <c r="U70" s="145"/>
      <c r="V70" s="145"/>
      <c r="W70" s="145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</row>
    <row r="71" spans="1:41">
      <c r="A71" s="114"/>
      <c r="B71" s="114"/>
      <c r="C71" s="114"/>
      <c r="D71" s="139"/>
      <c r="E71" s="139"/>
      <c r="F71" s="116"/>
      <c r="G71" s="116"/>
      <c r="H71" s="116"/>
      <c r="I71" s="140"/>
      <c r="J71" s="140"/>
      <c r="K71" s="140"/>
      <c r="L71" s="140"/>
      <c r="M71" s="140"/>
      <c r="N71" s="140"/>
      <c r="O71" s="140"/>
      <c r="P71" s="140"/>
      <c r="Q71" s="140"/>
      <c r="R71" s="145"/>
      <c r="S71" s="145"/>
      <c r="T71" s="145"/>
      <c r="U71" s="145"/>
      <c r="V71" s="145"/>
      <c r="W71" s="145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</row>
    <row r="72" spans="1:41">
      <c r="A72" s="114"/>
      <c r="B72" s="114"/>
      <c r="C72" s="114"/>
      <c r="D72" s="139"/>
      <c r="E72" s="139"/>
      <c r="F72" s="116"/>
      <c r="G72" s="116"/>
      <c r="H72" s="116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</row>
    <row r="73" spans="1:41">
      <c r="A73" s="114"/>
      <c r="B73" s="114"/>
      <c r="C73" s="114"/>
      <c r="D73" s="139"/>
      <c r="E73" s="139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58"/>
      <c r="AN73" s="148"/>
      <c r="AO73" s="148"/>
    </row>
    <row r="74" spans="1:4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</row>
    <row r="75" spans="1:41">
      <c r="A75" s="58"/>
      <c r="B75" s="58"/>
      <c r="C75" s="58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18"/>
      <c r="AO75" s="145"/>
    </row>
    <row r="76" spans="1:41">
      <c r="A76" s="58"/>
      <c r="B76" s="58"/>
      <c r="C76" s="58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18"/>
      <c r="AO76" s="145"/>
    </row>
    <row r="77" spans="1:41">
      <c r="A77" s="58"/>
      <c r="B77" s="140"/>
      <c r="C77" s="140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18"/>
      <c r="AO77" s="145"/>
    </row>
    <row r="78" spans="1:41">
      <c r="A78" s="58"/>
      <c r="B78" s="119"/>
      <c r="C78" s="58"/>
      <c r="D78" s="145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</row>
    <row r="79" spans="1:4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</row>
    <row r="80" spans="1:41">
      <c r="A80" s="58"/>
      <c r="B80" s="120"/>
      <c r="C80" s="58"/>
      <c r="D80" s="121"/>
      <c r="E80" s="120"/>
      <c r="F80" s="58"/>
      <c r="G80" s="58"/>
      <c r="H80" s="58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58"/>
      <c r="AE80" s="58"/>
      <c r="AF80" s="58"/>
      <c r="AG80" s="58"/>
      <c r="AH80" s="58"/>
      <c r="AI80" s="58"/>
      <c r="AJ80" s="58"/>
      <c r="AK80" s="58"/>
      <c r="AL80" s="58"/>
      <c r="AM80" s="145"/>
      <c r="AN80" s="145"/>
      <c r="AO80" s="145"/>
    </row>
    <row r="81" spans="1:41">
      <c r="A81" s="58"/>
      <c r="B81" s="142"/>
      <c r="C81" s="142"/>
      <c r="D81" s="145"/>
      <c r="E81" s="120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145"/>
      <c r="AN81" s="118"/>
      <c r="AO81" s="145"/>
    </row>
    <row r="82" spans="1:41">
      <c r="A82" s="58"/>
      <c r="B82" s="142"/>
      <c r="C82" s="142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145"/>
      <c r="AN82" s="118"/>
      <c r="AO82" s="145"/>
    </row>
    <row r="83" spans="1:41">
      <c r="A83" s="58"/>
      <c r="B83" s="142"/>
      <c r="C83" s="142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145"/>
      <c r="AN83" s="118"/>
      <c r="AO83" s="145"/>
    </row>
    <row r="84" spans="1:41">
      <c r="A84" s="58"/>
      <c r="B84" s="142"/>
      <c r="C84" s="142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145"/>
      <c r="AN84" s="118"/>
      <c r="AO84" s="145"/>
    </row>
    <row r="85" spans="1:41">
      <c r="A85" s="58"/>
      <c r="B85" s="142"/>
      <c r="C85" s="142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145"/>
      <c r="AN85" s="118"/>
      <c r="AO85" s="145"/>
    </row>
    <row r="86" spans="1:41">
      <c r="A86" s="58"/>
      <c r="B86" s="119"/>
      <c r="C86" s="58"/>
      <c r="D86" s="58"/>
      <c r="E86" s="58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</row>
    <row r="87" spans="1:41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</row>
    <row r="88" spans="1:41">
      <c r="A88" s="58"/>
      <c r="B88" s="140"/>
      <c r="C88" s="140"/>
      <c r="D88" s="145"/>
      <c r="E88" s="145"/>
      <c r="F88" s="145"/>
      <c r="G88" s="145"/>
      <c r="H88" s="145"/>
      <c r="I88" s="58"/>
      <c r="J88" s="58"/>
      <c r="K88" s="58"/>
      <c r="L88" s="58"/>
      <c r="M88" s="58"/>
      <c r="N88" s="58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18"/>
      <c r="AO88" s="145"/>
    </row>
    <row r="89" spans="1:41">
      <c r="A89" s="58"/>
      <c r="B89" s="58"/>
      <c r="C89" s="58"/>
      <c r="D89" s="145"/>
      <c r="E89" s="145"/>
      <c r="F89" s="145"/>
      <c r="G89" s="145"/>
      <c r="H89" s="145"/>
      <c r="I89" s="58"/>
      <c r="J89" s="58"/>
      <c r="K89" s="58"/>
      <c r="L89" s="58"/>
      <c r="M89" s="58"/>
      <c r="N89" s="58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18"/>
      <c r="AO89" s="145"/>
    </row>
    <row r="90" spans="1:41">
      <c r="A90" s="58"/>
      <c r="B90" s="58"/>
      <c r="C90" s="58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18"/>
      <c r="AO90" s="145"/>
    </row>
    <row r="91" spans="1:41">
      <c r="A91" s="58"/>
      <c r="B91" s="58"/>
      <c r="C91" s="58"/>
      <c r="D91" s="145"/>
      <c r="E91" s="145"/>
      <c r="F91" s="145"/>
      <c r="G91" s="145"/>
      <c r="H91" s="145"/>
      <c r="I91" s="58"/>
      <c r="J91" s="58"/>
      <c r="K91" s="58"/>
      <c r="L91" s="58"/>
      <c r="M91" s="58"/>
      <c r="N91" s="58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18"/>
      <c r="AO91" s="145"/>
    </row>
    <row r="92" spans="1:41">
      <c r="A92" s="58"/>
      <c r="B92" s="58"/>
      <c r="C92" s="58"/>
      <c r="D92" s="145"/>
      <c r="E92" s="145"/>
      <c r="F92" s="145"/>
      <c r="G92" s="145"/>
      <c r="H92" s="145"/>
      <c r="I92" s="58"/>
      <c r="J92" s="58"/>
      <c r="K92" s="58"/>
      <c r="L92" s="58"/>
      <c r="M92" s="58"/>
      <c r="N92" s="58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18"/>
      <c r="AO92" s="145"/>
    </row>
    <row r="93" spans="1:41">
      <c r="A93" s="58"/>
      <c r="B93" s="140"/>
      <c r="C93" s="140"/>
      <c r="D93" s="145"/>
      <c r="E93" s="145"/>
      <c r="F93" s="145"/>
      <c r="G93" s="145"/>
      <c r="H93" s="145"/>
      <c r="I93" s="58"/>
      <c r="J93" s="58"/>
      <c r="K93" s="58"/>
      <c r="L93" s="58"/>
      <c r="M93" s="58"/>
      <c r="N93" s="58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18"/>
      <c r="AO93" s="145"/>
    </row>
    <row r="94" spans="1:41">
      <c r="A94" s="58"/>
      <c r="B94" s="140"/>
      <c r="C94" s="140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18"/>
      <c r="AO94" s="145"/>
    </row>
    <row r="95" spans="1:41">
      <c r="A95" s="58"/>
      <c r="B95" s="140"/>
      <c r="C95" s="140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18"/>
      <c r="AO95" s="145"/>
    </row>
    <row r="96" spans="1:41">
      <c r="A96" s="58"/>
      <c r="B96" s="119"/>
      <c r="C96" s="58"/>
      <c r="D96" s="58"/>
      <c r="E96" s="58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</row>
    <row r="97" spans="1:41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</row>
    <row r="98" spans="1:41">
      <c r="A98" s="58"/>
      <c r="B98" s="58"/>
      <c r="C98" s="58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18"/>
      <c r="AO98" s="145"/>
    </row>
    <row r="99" spans="1:41">
      <c r="A99" s="58"/>
      <c r="B99" s="140"/>
      <c r="C99" s="140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18"/>
      <c r="AO99" s="145"/>
    </row>
    <row r="100" spans="1:41">
      <c r="A100" s="58"/>
      <c r="B100" s="140"/>
      <c r="C100" s="140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18"/>
      <c r="AO100" s="145"/>
    </row>
    <row r="101" spans="1:41">
      <c r="A101" s="58"/>
      <c r="B101" s="119"/>
      <c r="C101" s="58"/>
      <c r="D101" s="145"/>
      <c r="E101" s="145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</row>
    <row r="102" spans="1:41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</row>
    <row r="103" spans="1:41">
      <c r="A103" s="58"/>
      <c r="B103" s="144"/>
      <c r="C103" s="144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</row>
    <row r="104" spans="1:41">
      <c r="A104" s="58"/>
      <c r="B104" s="140"/>
      <c r="C104" s="140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</row>
    <row r="105" spans="1:41">
      <c r="A105" s="58"/>
      <c r="B105" s="144"/>
      <c r="C105" s="144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>
      <c r="A106" s="58"/>
      <c r="B106" s="144"/>
      <c r="C106" s="144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>
      <c r="A107" s="58"/>
      <c r="B107" s="114"/>
      <c r="C107" s="114"/>
      <c r="D107" s="122"/>
      <c r="E107" s="122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</row>
    <row r="108" spans="1:41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</row>
    <row r="109" spans="1:41">
      <c r="A109" s="58"/>
      <c r="B109" s="144"/>
      <c r="C109" s="144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</row>
    <row r="110" spans="1:41">
      <c r="A110" s="58"/>
      <c r="B110" s="144"/>
      <c r="C110" s="144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</row>
    <row r="111" spans="1:41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>
      <c r="A112" s="58"/>
      <c r="B112" s="136"/>
      <c r="C112" s="136"/>
      <c r="D112" s="122"/>
      <c r="E112" s="122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</row>
    <row r="113" spans="1:41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</row>
    <row r="114" spans="1:41">
      <c r="A114" s="58"/>
      <c r="B114" s="144"/>
      <c r="C114" s="144"/>
      <c r="D114" s="122"/>
      <c r="E114" s="122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</row>
    <row r="115" spans="1:41">
      <c r="A115" s="58"/>
      <c r="B115" s="144"/>
      <c r="C115" s="144"/>
      <c r="D115" s="122"/>
      <c r="E115" s="122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</row>
    <row r="116" spans="1:41">
      <c r="A116" s="58"/>
      <c r="B116" s="144"/>
      <c r="C116" s="144"/>
      <c r="D116" s="122"/>
      <c r="E116" s="122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>
      <c r="A117" s="58"/>
      <c r="B117" s="136"/>
      <c r="C117" s="136"/>
      <c r="D117" s="122"/>
      <c r="E117" s="122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</row>
    <row r="118" spans="1:41" ht="15.75">
      <c r="A118" s="106"/>
      <c r="B118" s="106"/>
      <c r="C118" s="106"/>
      <c r="D118" s="106"/>
      <c r="E118" s="106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</row>
    <row r="119" spans="1:41" ht="15.75">
      <c r="A119" s="106"/>
      <c r="B119" s="106"/>
      <c r="C119" s="106"/>
      <c r="D119" s="106"/>
      <c r="E119" s="106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</row>
    <row r="120" spans="1:41" ht="15.75">
      <c r="A120" s="106"/>
      <c r="B120" s="106"/>
      <c r="C120" s="106"/>
      <c r="D120" s="106"/>
      <c r="E120" s="106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</row>
    <row r="121" spans="1:41" ht="15.75">
      <c r="A121" s="106"/>
      <c r="B121" s="106"/>
      <c r="C121" s="106"/>
      <c r="D121" s="106"/>
      <c r="E121" s="106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</row>
    <row r="122" spans="1:41" ht="15.75">
      <c r="A122" s="106"/>
      <c r="B122" s="106"/>
      <c r="C122" s="106"/>
      <c r="D122" s="106"/>
      <c r="E122" s="106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</row>
    <row r="123" spans="1:41" ht="15.75">
      <c r="A123" s="106"/>
      <c r="B123" s="106"/>
      <c r="C123" s="106"/>
      <c r="D123" s="106"/>
      <c r="E123" s="106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 ht="15.75">
      <c r="A124" s="106"/>
      <c r="B124" s="106"/>
      <c r="C124" s="106"/>
      <c r="D124" s="106"/>
      <c r="E124" s="106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 ht="18.75">
      <c r="A125" s="124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</row>
    <row r="126" spans="1:4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</row>
    <row r="127" spans="1:4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</row>
    <row r="128" spans="1:4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:4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:4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:4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:4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:4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:4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:4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:4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:4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:4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:4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:4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: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:4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:4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</row>
    <row r="144" spans="1:4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</row>
    <row r="145" spans="1:4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</row>
    <row r="146" spans="1:4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</row>
    <row r="147" spans="1:4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</row>
    <row r="148" spans="1:4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</row>
    <row r="149" spans="1:4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</row>
    <row r="150" spans="1:4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</row>
    <row r="151" spans="1:4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</row>
    <row r="152" spans="1:4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</row>
    <row r="153" spans="1:4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1:4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1:4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1:4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1:4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1:4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1:4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1:4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1:4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1:4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1:4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1:4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1:4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1:4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1:4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1:4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1:4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1:4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1:4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1:4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1:4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1:4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1:4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1:4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1:4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1:4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1:4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1:4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1:4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1:4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1:4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1:4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1:4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1:4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1:4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1:4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1:4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1:4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1:4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  <row r="192" spans="1:4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</row>
    <row r="193" spans="1:4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</row>
    <row r="194" spans="1:4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</row>
    <row r="195" spans="1:4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</row>
    <row r="196" spans="1:4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</row>
    <row r="197" spans="1:4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</row>
    <row r="198" spans="1:4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</row>
    <row r="199" spans="1:4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</row>
    <row r="200" spans="1:4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</row>
    <row r="201" spans="1:4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</row>
    <row r="202" spans="1:4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</row>
    <row r="203" spans="1:4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</row>
    <row r="204" spans="1:4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</row>
    <row r="205" spans="1:4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</row>
    <row r="206" spans="1:4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</row>
    <row r="207" spans="1:4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</row>
    <row r="208" spans="1:4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</row>
    <row r="209" spans="1:4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</row>
    <row r="210" spans="1:4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</row>
    <row r="211" spans="1:4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</row>
    <row r="212" spans="1:4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</row>
    <row r="213" spans="1:4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</row>
    <row r="214" spans="1:4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</row>
    <row r="215" spans="1:4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</row>
    <row r="216" spans="1:4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</row>
    <row r="217" spans="1:4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</row>
    <row r="218" spans="1:4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</row>
    <row r="219" spans="1:4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</row>
    <row r="220" spans="1:4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</row>
    <row r="221" spans="1:4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</row>
    <row r="222" spans="1:4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</row>
    <row r="223" spans="1:4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</row>
    <row r="224" spans="1:4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</row>
    <row r="225" spans="1:4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</row>
    <row r="226" spans="1:4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</row>
    <row r="227" spans="1:4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</row>
    <row r="228" spans="1:4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</row>
    <row r="229" spans="1:4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</row>
    <row r="230" spans="1:4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</row>
    <row r="231" spans="1:4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</row>
    <row r="232" spans="1:4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</row>
    <row r="233" spans="1:4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</row>
    <row r="234" spans="1:4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</row>
    <row r="235" spans="1:4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</row>
    <row r="236" spans="1:4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</row>
    <row r="237" spans="1:4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</row>
    <row r="238" spans="1:4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</row>
    <row r="239" spans="1:4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</row>
    <row r="240" spans="1:4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</row>
    <row r="241" spans="1: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</row>
    <row r="242" spans="1:4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</row>
    <row r="243" spans="1:4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</row>
    <row r="244" spans="1:4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</row>
    <row r="245" spans="1:4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</row>
    <row r="246" spans="1:4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</row>
    <row r="247" spans="1:4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</row>
    <row r="248" spans="1:4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</row>
    <row r="249" spans="1:4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</row>
    <row r="250" spans="1:4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</row>
    <row r="251" spans="1:4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</row>
    <row r="252" spans="1:4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</row>
    <row r="253" spans="1:4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</row>
    <row r="254" spans="1:4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</row>
    <row r="255" spans="1:4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</row>
    <row r="256" spans="1:4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</row>
    <row r="257" spans="1:4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</row>
    <row r="258" spans="1:4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</row>
    <row r="259" spans="1:4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</row>
    <row r="260" spans="1:4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</row>
    <row r="261" spans="1:4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</row>
    <row r="262" spans="1:4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</row>
    <row r="263" spans="1:4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</row>
    <row r="264" spans="1:4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</row>
    <row r="265" spans="1:4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</row>
    <row r="266" spans="1:4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</row>
    <row r="269" spans="1:4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</row>
    <row r="270" spans="1:4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</row>
    <row r="271" spans="1:4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</row>
    <row r="272" spans="1:4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</row>
    <row r="273" spans="1:4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</row>
    <row r="274" spans="1:4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</row>
    <row r="275" spans="1:4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</row>
    <row r="276" spans="1:4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</row>
  </sheetData>
  <mergeCells count="94">
    <mergeCell ref="AN11:AN13"/>
    <mergeCell ref="AG12:AI12"/>
    <mergeCell ref="A1:F1"/>
    <mergeCell ref="AK1:AO1"/>
    <mergeCell ref="A2:H2"/>
    <mergeCell ref="AC2:AO3"/>
    <mergeCell ref="A4:K4"/>
    <mergeCell ref="AC4:AO4"/>
    <mergeCell ref="AC5:AF5"/>
    <mergeCell ref="AI5:AL5"/>
    <mergeCell ref="A7:AP7"/>
    <mergeCell ref="I11:N11"/>
    <mergeCell ref="O11:AC11"/>
    <mergeCell ref="AD11:AI11"/>
    <mergeCell ref="AJ11:AL12"/>
    <mergeCell ref="AM11:AM13"/>
    <mergeCell ref="A8:AP8"/>
    <mergeCell ref="A9:AP9"/>
    <mergeCell ref="A11:A13"/>
    <mergeCell ref="B11:C13"/>
    <mergeCell ref="D11:D13"/>
    <mergeCell ref="E11:E13"/>
    <mergeCell ref="F11:H12"/>
    <mergeCell ref="AO11:AO13"/>
    <mergeCell ref="AP11:AP13"/>
    <mergeCell ref="L12:N12"/>
    <mergeCell ref="O12:Q12"/>
    <mergeCell ref="R12:T12"/>
    <mergeCell ref="U12:W12"/>
    <mergeCell ref="X12:Z12"/>
    <mergeCell ref="AA12:AC12"/>
    <mergeCell ref="AD12:AF12"/>
    <mergeCell ref="A14:AP14"/>
    <mergeCell ref="A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P15"/>
    <mergeCell ref="AG21:AI21"/>
    <mergeCell ref="B16:C16"/>
    <mergeCell ref="B18:C18"/>
    <mergeCell ref="A20:AP20"/>
    <mergeCell ref="A21:E21"/>
    <mergeCell ref="F21:H21"/>
    <mergeCell ref="I21:K21"/>
    <mergeCell ref="L21:N21"/>
    <mergeCell ref="O21:Q21"/>
    <mergeCell ref="AJ21:AL21"/>
    <mergeCell ref="AM21:AP21"/>
    <mergeCell ref="R21:T21"/>
    <mergeCell ref="U21:W21"/>
    <mergeCell ref="X21:Z21"/>
    <mergeCell ref="AA21:AC21"/>
    <mergeCell ref="AD21:AF21"/>
    <mergeCell ref="B28:C28"/>
    <mergeCell ref="B29:C29"/>
    <mergeCell ref="A31:AO31"/>
    <mergeCell ref="X32:Z32"/>
    <mergeCell ref="AA32:AC32"/>
    <mergeCell ref="AD32:AF32"/>
    <mergeCell ref="B22:C22"/>
    <mergeCell ref="B23:C23"/>
    <mergeCell ref="B24:C24"/>
    <mergeCell ref="B25:C25"/>
    <mergeCell ref="B26:C26"/>
    <mergeCell ref="B42:C42"/>
    <mergeCell ref="A36:B36"/>
    <mergeCell ref="A37:B37"/>
    <mergeCell ref="B35:C35"/>
    <mergeCell ref="D39:K39"/>
    <mergeCell ref="L39:T39"/>
    <mergeCell ref="AB39:AN39"/>
    <mergeCell ref="D41:K41"/>
    <mergeCell ref="L41:T41"/>
    <mergeCell ref="A32:E32"/>
    <mergeCell ref="F32:H32"/>
    <mergeCell ref="I32:K32"/>
    <mergeCell ref="L32:N32"/>
    <mergeCell ref="B33:C33"/>
    <mergeCell ref="B34:C34"/>
    <mergeCell ref="O32:Q32"/>
    <mergeCell ref="R32:T32"/>
    <mergeCell ref="U32:W32"/>
    <mergeCell ref="AG32:AI32"/>
    <mergeCell ref="AJ32:AL32"/>
    <mergeCell ref="AM32:AP32"/>
  </mergeCells>
  <pageMargins left="0" right="0" top="0" bottom="0" header="0.11811023622047245" footer="0.118110236220472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№2</vt:lpstr>
      <vt:lpstr>ОБРАЗЕЦ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2014-09-24T04:39:09Z</dcterms:modified>
</cp:coreProperties>
</file>